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xr:revisionPtr revIDLastSave="27" documentId="13_ncr:1_{D6E1E474-0FB9-4A10-9EA4-C8C0C3D7DCED}" xr6:coauthVersionLast="47" xr6:coauthVersionMax="47" xr10:uidLastSave="{E63579B1-9EC2-4B73-A3E1-B019388D81D2}"/>
  <bookViews>
    <workbookView xWindow="-105" yWindow="0" windowWidth="18840" windowHeight="15585" firstSheet="1" activeTab="2" xr2:uid="{00000000-000D-0000-FFFF-FFFF00000000}"/>
  </bookViews>
  <sheets>
    <sheet name="EÖK Listesi" sheetId="2" state="hidden" r:id="rId1"/>
    <sheet name="Grafik1" sheetId="5" r:id="rId2"/>
    <sheet name="Liste" sheetId="4" r:id="rId3"/>
  </sheets>
  <definedNames>
    <definedName name="snc_1">#REF!</definedName>
    <definedName name="snc_2">#REF!</definedName>
    <definedName name="snc_3">#REF!</definedName>
    <definedName name="sonuc">#REF!</definedName>
    <definedName name="sonuc_1">#REF!</definedName>
    <definedName name="sonuc_2">#REF!</definedName>
    <definedName name="sonuc_3">#REF!</definedName>
    <definedName name="_xlnm.Print_Area" localSheetId="2">Liste!$A$1:$V$30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7" i="4" l="1"/>
  <c r="V27" i="4" s="1"/>
  <c r="U7" i="4"/>
  <c r="U8" i="4"/>
  <c r="U9" i="4"/>
  <c r="U10" i="4"/>
  <c r="U11" i="4"/>
  <c r="U12" i="4"/>
  <c r="U13" i="4"/>
  <c r="U14" i="4"/>
  <c r="U15" i="4"/>
  <c r="U16" i="4"/>
  <c r="U17" i="4"/>
  <c r="U18" i="4"/>
  <c r="U19" i="4"/>
  <c r="U20" i="4"/>
  <c r="U21" i="4"/>
  <c r="U22" i="4"/>
  <c r="U23" i="4"/>
  <c r="U24" i="4"/>
  <c r="U25" i="4"/>
  <c r="U26" i="4"/>
  <c r="U5" i="4"/>
  <c r="U6" i="4"/>
  <c r="V13" i="4" l="1"/>
  <c r="V14" i="4"/>
  <c r="V15" i="4"/>
  <c r="V16" i="4"/>
  <c r="V23" i="4"/>
  <c r="V24" i="4"/>
  <c r="V25" i="4"/>
  <c r="V26" i="4"/>
  <c r="V12" i="4"/>
  <c r="V21" i="4"/>
  <c r="V5" i="4"/>
  <c r="V6" i="4"/>
  <c r="V7" i="4"/>
  <c r="V8" i="4"/>
  <c r="V9" i="4"/>
  <c r="V10" i="4"/>
  <c r="V11" i="4"/>
  <c r="V17" i="4"/>
  <c r="V18" i="4"/>
  <c r="V19" i="4"/>
  <c r="V20" i="4"/>
  <c r="V22" i="4"/>
  <c r="V2" i="4" l="1"/>
</calcChain>
</file>

<file path=xl/sharedStrings.xml><?xml version="1.0" encoding="utf-8"?>
<sst xmlns="http://schemas.openxmlformats.org/spreadsheetml/2006/main" count="341" uniqueCount="153">
  <si>
    <t>ETKİNLİĞİ ÖLÇÜLECEK KONTROLLER LİSTESİ</t>
  </si>
  <si>
    <t>Doküman No:</t>
  </si>
  <si>
    <t xml:space="preserve">BİM.FR.21</t>
  </si>
  <si>
    <t>No.</t>
  </si>
  <si>
    <t>Etkinlik Ölçümü Yapılacak Kontroller</t>
  </si>
  <si>
    <t>Metrikler</t>
  </si>
  <si>
    <t>Hedef Değer</t>
  </si>
  <si>
    <t>Birim</t>
  </si>
  <si>
    <t>Ölçüm Sıklığı</t>
  </si>
  <si>
    <t>Ölçüm Sorumlusu</t>
  </si>
  <si>
    <t>Statü</t>
  </si>
  <si>
    <t>Kontrol kriteri</t>
  </si>
  <si>
    <t>1.</t>
  </si>
  <si>
    <t>Güvenlik Farkındalığı</t>
  </si>
  <si>
    <t>Yıl boyunca bilgi güvenliği farkındalık eğitimine katılan personel oranı</t>
  </si>
  <si>
    <t>%</t>
  </si>
  <si>
    <t>Yılda Bir</t>
  </si>
  <si>
    <t>BGYS Temsilcisi</t>
  </si>
  <si>
    <t>A.8.2.2</t>
  </si>
  <si>
    <t>2.</t>
  </si>
  <si>
    <t>Zararlı Yazılım Güvenliği</t>
  </si>
  <si>
    <t>Anti-virüs yüklü ve anti-virüs imzaları güncel sistem sayısı</t>
  </si>
  <si>
    <t>6 Ayda Bir</t>
  </si>
  <si>
    <t>A.10.4.1</t>
  </si>
  <si>
    <t>3.</t>
  </si>
  <si>
    <t>Tedarikçi Sözleşmelerinde Gizlilik Maddesinin Bulunması</t>
  </si>
  <si>
    <t>Ürün/hizmet sağlayan tedarikçi sözleşmelerinde gizlilik yükümlülüğü bulunan sözleşme sayısı</t>
  </si>
  <si>
    <t>A.6.2.3</t>
  </si>
  <si>
    <t>4.</t>
  </si>
  <si>
    <t>İz Kaydı (Log) Yönetimi</t>
  </si>
  <si>
    <t>Erişim iz kayıtları kaydetme oranı</t>
  </si>
  <si>
    <t>A.10.10.1</t>
  </si>
  <si>
    <t>5.</t>
  </si>
  <si>
    <t>Kabul Edilebilir Kullanım</t>
  </si>
  <si>
    <t>Mevcut personelin Kabul Edilebilir Kullanım Politikası'nı imzalayanların oranı</t>
  </si>
  <si>
    <t>A.7.1.3</t>
  </si>
  <si>
    <t>6.</t>
  </si>
  <si>
    <t>Düzeltici Önleyici Faaliyetler</t>
  </si>
  <si>
    <t>Son dönemde planlanan ve gerçekleştirilen düzeltici önleyici faaliyet sayısı</t>
  </si>
  <si>
    <t>adet</t>
  </si>
  <si>
    <t>7.</t>
  </si>
  <si>
    <t>Periyodik Açıklık Taramaları</t>
  </si>
  <si>
    <t>Taramanın yapılmış olması</t>
  </si>
  <si>
    <t>A.12.6.1</t>
  </si>
  <si>
    <t>8.</t>
  </si>
  <si>
    <t>Yedekleme</t>
  </si>
  <si>
    <t>Yedeği alınan kritik veri ve sistemlerin oranı</t>
  </si>
  <si>
    <t>A.10.5.1</t>
  </si>
  <si>
    <t>9.</t>
  </si>
  <si>
    <t>Yedeklemenin iş planına uygunluk</t>
  </si>
  <si>
    <t>Yedekleme takvimine göre mutlak yedekleme sayısı / gerçekleşen yedekleme sayısı</t>
  </si>
  <si>
    <t>Teknik Uyum</t>
  </si>
  <si>
    <t>10.</t>
  </si>
  <si>
    <t>Yedek restore test planına uygunluk</t>
  </si>
  <si>
    <t>Planlanan test sayısı / gerçekleşen test sayısı</t>
  </si>
  <si>
    <t>11.</t>
  </si>
  <si>
    <t>Kullanıcı tanımlama süresi</t>
  </si>
  <si>
    <t>Sisteme yeni kullanıcı ekleme süresi.</t>
  </si>
  <si>
    <t>saat</t>
  </si>
  <si>
    <t>İş süreçleri</t>
  </si>
  <si>
    <t>A.11.2.1</t>
  </si>
  <si>
    <t>12.</t>
  </si>
  <si>
    <t>Kullanıcı erişim hakkı iptal süresi</t>
  </si>
  <si>
    <t>Erişim haklarını iptal süresi</t>
  </si>
  <si>
    <t>A.11.2.4</t>
  </si>
  <si>
    <t>13.</t>
  </si>
  <si>
    <t xml:space="preserve"> Risk işleme planına uyum</t>
  </si>
  <si>
    <t>Risk İşleme Planında planlanmış aksiyonların tamamlanması</t>
  </si>
  <si>
    <t>Yönetsel süreçler</t>
  </si>
  <si>
    <t>14.</t>
  </si>
  <si>
    <t xml:space="preserve"> Bilgi güvenliği ihlal olaylarına etkin müdahale</t>
  </si>
  <si>
    <t>Açılan olay ihlal ve zaafiyet sayısı / kapatılan olay ihlal ve zaafiyet sayısı</t>
  </si>
  <si>
    <t>Altı ayda bir</t>
  </si>
  <si>
    <t>15.</t>
  </si>
  <si>
    <t xml:space="preserve"> Disiplin prosedürüne uyum</t>
  </si>
  <si>
    <t>Başlatılan disiplin soruşturması / kapatılan disiplin soruşturması</t>
  </si>
  <si>
    <t>Yılda bir</t>
  </si>
  <si>
    <t>16.</t>
  </si>
  <si>
    <t xml:space="preserve">İç tetkik planına uyum </t>
  </si>
  <si>
    <t>Planlanan iç tetkik / gerçekleştirilen iç tetkik</t>
  </si>
  <si>
    <t>17.</t>
  </si>
  <si>
    <t>Düzeltici faaliyetlerin zamanında kapanma oranı</t>
  </si>
  <si>
    <t>Açılan DÖF sayısı / kapatılan DÖF sayısı</t>
  </si>
  <si>
    <t>18.</t>
  </si>
  <si>
    <t>Önleyici faaliyetlerin zamanında kapanma oranı</t>
  </si>
  <si>
    <t>19.</t>
  </si>
  <si>
    <t>Varlık envanterinin güncelliği</t>
  </si>
  <si>
    <t>Varlık temin edilme tarihi- varlık envanterine kayıt tarihi</t>
  </si>
  <si>
    <t>gün</t>
  </si>
  <si>
    <t>A.7.1.1</t>
  </si>
  <si>
    <t>20.</t>
  </si>
  <si>
    <t>Yönetimin gözden geçirme toplantı takvimine uyum</t>
  </si>
  <si>
    <t>Planlanan YGG takvimi - Gerçekleşen YGG takvimi</t>
  </si>
  <si>
    <t>21.</t>
  </si>
  <si>
    <t>İş sürekliliği test planına uyum</t>
  </si>
  <si>
    <t>Planlanan iş sürekliliği tatbikat planı / gerçekleşen iş sürekliliği tatbikat planı</t>
  </si>
  <si>
    <t>A.14.1.5</t>
  </si>
  <si>
    <t>22.</t>
  </si>
  <si>
    <t>Bilgi varlıklarının etiketlenmesi</t>
  </si>
  <si>
    <t>Etiketlemesi yapılan cihaz sayısı</t>
  </si>
  <si>
    <t>A.7.2.2</t>
  </si>
  <si>
    <t>23.</t>
  </si>
  <si>
    <t>Bakım planına uyum</t>
  </si>
  <si>
    <t>Zamanında bakımı yapılan cihaz sayısı</t>
  </si>
  <si>
    <t>A.9.2.2 A.9.2.4</t>
  </si>
  <si>
    <t>ETKİNLİĞİ ÖLÇÜLECEK KONTROLLERİN LİSTESİ</t>
  </si>
  <si>
    <t>ÖLÇÜM SONUÇLARI</t>
  </si>
  <si>
    <t>firma adı</t>
  </si>
  <si>
    <t>Ölçüm</t>
  </si>
  <si>
    <t>Sıklığı Sayısı</t>
  </si>
  <si>
    <t>Sorumlu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</si>
  <si>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</si>
  <si>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</si>
  <si>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</si>
  <si>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</si>
  <si>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</si>
  <si>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</si>
  <si>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</si>
  <si>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</si>
  <si>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</si>
  <si>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</si>
  <si>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</si>
  <si>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</si>
  <si>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ETKİNLİK</t>
  </si>
  <si>
    <t>Firewall güncellemelerinin aylık kontrol edilmesi ve uygulanması</t>
  </si>
  <si>
    <t>Aylık</t>
  </si>
  <si>
    <t>Sistem ve Ağ Yöneticisi</t>
  </si>
  <si>
    <t>Üçüncü taraflarla yapılan gizlilik sözleşmeleri</t>
  </si>
  <si>
    <t>Üçüncü taraf hizmet sağlayıcılar ile yapılan gizlilik sözleşmesi oranı yıl sonuna kadar %100 oranında tamamlanması</t>
  </si>
  <si>
    <t>Varlık Teslim ve Gizlilik Beyanı</t>
  </si>
  <si>
    <t>Varlık Teslim ve Gizlilik Beyanını imzalayan personel sayısının toplam personel sayısına oranının yıl sonu kontrolü</t>
  </si>
  <si>
    <t>İlgili BGYS politikalarının tebliğ tebellüğ edilmesi</t>
  </si>
  <si>
    <t>İlgili BGYS politikalarının personele tebliği tebellüğ edilmesi</t>
  </si>
  <si>
    <t>Düzeltici  Faaliyetler</t>
  </si>
  <si>
    <t>Son dönemde planlanan ve gerçekleştirilen düzeltici  faaliyetlerin kapatılma oranı</t>
  </si>
  <si>
    <t>Yedekleme Planının Aylık Gözden Geçirilmesi</t>
  </si>
  <si>
    <t xml:space="preserve"> Ayda Bir</t>
  </si>
  <si>
    <t>Yedek planına uyum</t>
  </si>
  <si>
    <t>Planlanan yedeklerin tamamlama oranı</t>
  </si>
  <si>
    <t>Kullanıcı erişim hakkı iptali</t>
  </si>
  <si>
    <t>Erişim haklarını iptal sayısının işten ayrılan personel sayısına oranı</t>
  </si>
  <si>
    <t>Ayda bir</t>
  </si>
  <si>
    <t>DF lerin zamanında kapanma oranı</t>
  </si>
  <si>
    <t>Açılan DF sayısı / kapatılan DF sayısı</t>
  </si>
  <si>
    <t>varlık envanterindeki varlıklar / mevcut varlıklar</t>
  </si>
  <si>
    <t>Bilgi sınıflandırma planına göre departman varlıklarının etiketlenmesi oranı</t>
  </si>
  <si>
    <t>Bakımların planlanan periyotlarda gerçekleştirilme oranı</t>
  </si>
  <si>
    <t>Erişim Yetkileri</t>
  </si>
  <si>
    <t>Erişimlerin kontrolünün sağlanması</t>
  </si>
  <si>
    <t>Ana Sözleşmeler</t>
  </si>
  <si>
    <t>Tedarikçiler ile yapılan ana sözleşmelerin tamamlanması </t>
  </si>
  <si>
    <t>ETKİNLİĞİ ÖLÇÜLECEK KONTROLLER LİSTESİ 2024</t>
  </si>
  <si>
    <t xml:space="preserve">Dokuman kodu: BİM.FR.21 
Yayın Tarihi: 01.03.2024
Rev no/ Rev Tarihi: 00/-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</si>
</sst>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mbria"/>
      <family val="1"/>
      <charset val="162"/>
      <scheme val="major"/>
    </font>
    <font>
      <b/>
      <sz val="12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</font>
    <font>
      <sz val="9"/>
      <color rgb="FF000000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indexed="64"/>
      </left>
      <right/>
      <top/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indexed="64"/>
      </right>
      <top/>
      <bottom style="thin">
        <color theme="1" tint="0.34998626667073579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2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justify" wrapText="1"/>
    </xf>
    <xf numFmtId="0" fontId="1" fillId="2" borderId="10" xfId="0" applyFont="1" applyFill="1" applyBorder="1" applyAlignment="1">
      <alignment horizontal="center" vertical="center" wrapText="1"/>
    </xf>
    <xf numFmtId="10" fontId="5" fillId="3" borderId="11" xfId="0" applyNumberFormat="1" applyFont="1" applyFill="1" applyBorder="1" applyAlignment="1">
      <alignment vertical="center" wrapText="1"/>
    </xf>
    <xf numFmtId="10" fontId="5" fillId="3" borderId="12" xfId="0" applyNumberFormat="1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0" fillId="3" borderId="0" xfId="0" applyFill="1"/>
    <xf numFmtId="0" fontId="12" fillId="0" borderId="9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10" fontId="5" fillId="3" borderId="0" xfId="0" applyNumberFormat="1" applyFont="1" applyFill="1" applyAlignment="1">
      <alignment vertical="center" wrapText="1"/>
    </xf>
    <xf numFmtId="10" fontId="5" fillId="3" borderId="14" xfId="0" applyNumberFormat="1" applyFont="1" applyFill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9" fillId="0" borderId="16" xfId="0" applyFont="1" applyBorder="1" applyAlignment="1">
      <alignment wrapText="1"/>
    </xf>
    <xf numFmtId="0" fontId="4" fillId="0" borderId="16" xfId="0" applyFont="1" applyBorder="1" applyAlignment="1">
      <alignment horizontal="center" vertical="center"/>
    </xf>
    <xf numFmtId="14" fontId="4" fillId="0" borderId="1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9" fillId="0" borderId="0" xfId="0" applyFont="1" applyAlignment="1">
      <alignment horizontal="center" wrapText="1"/>
    </xf>
    <xf numFmtId="0" fontId="12" fillId="0" borderId="9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15"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2.xml"/><Relationship Id="rId7" Type="http://schemas.microsoft.com/office/2017/10/relationships/person" Target="persons/person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Liste!$B$5:$B$26</c:f>
              <c:strCache>
                <c:ptCount val="22"/>
                <c:pt idx="0">
                  <c:v>Güvenlik Farkındalığı</c:v>
                </c:pt>
                <c:pt idx="1">
                  <c:v>Zararlı Yazılım Güvenliği</c:v>
                </c:pt>
                <c:pt idx="2">
                  <c:v>Üçüncü taraflarla yapılan gizlilik sözleşmeleri</c:v>
                </c:pt>
                <c:pt idx="3">
                  <c:v>Varlık Teslim ve Gizlilik Beyanı</c:v>
                </c:pt>
                <c:pt idx="4">
                  <c:v>İlgili BGYS politikalarının tebliğ tebellüğ edilmesi</c:v>
                </c:pt>
                <c:pt idx="5">
                  <c:v>İz Kaydı (Log) Yönetimi</c:v>
                </c:pt>
                <c:pt idx="6">
                  <c:v>Düzeltici  Faaliyetler</c:v>
                </c:pt>
                <c:pt idx="7">
                  <c:v>Periyodik Açıklık Taramaları</c:v>
                </c:pt>
                <c:pt idx="8">
                  <c:v>Yedekleme</c:v>
                </c:pt>
                <c:pt idx="9">
                  <c:v>Yedek planına uyum</c:v>
                </c:pt>
                <c:pt idx="10">
                  <c:v>Kullanıcı erişim hakkı iptali</c:v>
                </c:pt>
                <c:pt idx="11">
                  <c:v> Risk işleme planına uyum</c:v>
                </c:pt>
                <c:pt idx="12">
                  <c:v> Bilgi güvenliği ihlal olaylarına etkin müdahale</c:v>
                </c:pt>
                <c:pt idx="13">
                  <c:v> Disiplin prosedürüne uyum</c:v>
                </c:pt>
                <c:pt idx="14">
                  <c:v>İç tetkik planına uyum </c:v>
                </c:pt>
                <c:pt idx="15">
                  <c:v>DF lerin zamanında kapanma oranı</c:v>
                </c:pt>
                <c:pt idx="16">
                  <c:v>Varlık envanterinin güncelliği</c:v>
                </c:pt>
                <c:pt idx="17">
                  <c:v>Yönetimin gözden geçirme toplantı takvimine uyum</c:v>
                </c:pt>
                <c:pt idx="18">
                  <c:v>İş sürekliliği test planına uyum</c:v>
                </c:pt>
                <c:pt idx="19">
                  <c:v>Bilgi varlıklarının etiketlenmesi</c:v>
                </c:pt>
                <c:pt idx="20">
                  <c:v>Bakım planına uyum</c:v>
                </c:pt>
                <c:pt idx="21">
                  <c:v>Erişim Yetkileri</c:v>
                </c:pt>
              </c:strCache>
            </c:strRef>
          </c:cat>
          <c:val>
            <c:numRef>
              <c:f>Liste!$U$5:$U$26</c:f>
              <c:numCache>
                <c:formatCode>General</c:formatCode>
                <c:ptCount val="22"/>
                <c:pt idx="0">
                  <c:v>100</c:v>
                </c:pt>
                <c:pt idx="1">
                  <c:v>66.666666666666671</c:v>
                </c:pt>
                <c:pt idx="2">
                  <c:v>0</c:v>
                </c:pt>
                <c:pt idx="3">
                  <c:v>0</c:v>
                </c:pt>
                <c:pt idx="4">
                  <c:v>100</c:v>
                </c:pt>
                <c:pt idx="5">
                  <c:v>50</c:v>
                </c:pt>
                <c:pt idx="6">
                  <c:v>50</c:v>
                </c:pt>
                <c:pt idx="7">
                  <c:v>100</c:v>
                </c:pt>
                <c:pt idx="8">
                  <c:v>66.666666666666671</c:v>
                </c:pt>
                <c:pt idx="9">
                  <c:v>66.666666666666671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0</c:v>
                </c:pt>
                <c:pt idx="14">
                  <c:v>100</c:v>
                </c:pt>
                <c:pt idx="15">
                  <c:v>50</c:v>
                </c:pt>
                <c:pt idx="16">
                  <c:v>50</c:v>
                </c:pt>
                <c:pt idx="17">
                  <c:v>100</c:v>
                </c:pt>
                <c:pt idx="18">
                  <c:v>100</c:v>
                </c:pt>
                <c:pt idx="19">
                  <c:v>0</c:v>
                </c:pt>
                <c:pt idx="20">
                  <c:v>50</c:v>
                </c:pt>
                <c:pt idx="21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31-472F-9A4B-8B31AD4348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5942408"/>
        <c:axId val="155943976"/>
      </c:barChart>
      <c:catAx>
        <c:axId val="1559424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55943976"/>
        <c:crosses val="autoZero"/>
        <c:auto val="1"/>
        <c:lblAlgn val="ctr"/>
        <c:lblOffset val="100"/>
        <c:noMultiLvlLbl val="0"/>
      </c:catAx>
      <c:valAx>
        <c:axId val="1559439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559424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111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66824"/>
    <xdr:graphicFrame macro="">
      <xdr:nvGraphicFrame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261731</xdr:colOff>
      <xdr:row>0</xdr:row>
      <xdr:rowOff>93181</xdr:rowOff>
    </xdr:from>
    <xdr:to>
      <xdr:col>1</xdr:col>
      <xdr:colOff>974725</xdr:colOff>
      <xdr:row>0</xdr:row>
      <xdr:rowOff>762001</xdr:rowOff>
    </xdr:to>
    <xdr:pic>
      <xdr:nvPicPr>
        <xdr:cNvPr id="2" name="Resim 2" descr="pO0AQBlp_400x400">
          <a:extLst>
            <a:ext uri="{FF2B5EF4-FFF2-40B4-BE49-F238E27FC236}">
              <a16:creationId xmlns:a16="http://schemas.microsoft.com/office/drawing/2014/main" id="{B86B0ADC-174E-E4D0-33EF-87469EFE3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731" y="93181"/>
          <a:ext cx="1019451" cy="668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3"/>
  <sheetViews>
    <sheetView showGridLines="0" workbookViewId="0">
      <pane ySplit="3" topLeftCell="A10" activePane="bottomLeft" state="frozenSplit"/>
      <selection pane="bottomLeft" activeCell="G3" sqref="G3:G26"/>
    </sheetView>
  </sheetViews>
  <sheetFormatPr defaultColWidth="9.140625" defaultRowHeight="12.75" x14ac:dyDescent="0.2"/>
  <cols>
    <col min="1" max="1" width="4" style="2" customWidth="1"/>
    <col min="2" max="2" width="25.85546875" style="2" customWidth="1"/>
    <col min="3" max="3" width="42.5703125" style="2" customWidth="1"/>
    <col min="4" max="4" width="9.42578125" style="4" customWidth="1"/>
    <col min="5" max="5" width="9.140625" style="4" customWidth="1"/>
    <col min="6" max="6" width="10.85546875" style="2" customWidth="1"/>
    <col min="7" max="7" width="17.140625" style="4" customWidth="1"/>
    <col min="8" max="8" width="12.140625" style="2" customWidth="1"/>
    <col min="9" max="9" width="15.42578125" style="1" customWidth="1"/>
    <col min="10" max="16384" width="9.140625" style="1"/>
  </cols>
  <sheetData>
    <row r="1" spans="1:9" ht="12.75" customHeight="1" x14ac:dyDescent="0.2">
      <c r="A1" s="47" t="s">
        <v>0</v>
      </c>
      <c r="B1" s="48"/>
      <c r="C1" s="48"/>
      <c r="D1" s="48"/>
      <c r="E1" s="48"/>
      <c r="F1" s="48"/>
      <c r="G1" s="48"/>
      <c r="H1" s="49"/>
      <c r="I1" s="8" t="s">
        <v>1</v>
      </c>
    </row>
    <row r="2" spans="1:9" ht="12.75" customHeight="1" x14ac:dyDescent="0.2">
      <c r="A2" s="50"/>
      <c r="B2" s="51"/>
      <c r="C2" s="51"/>
      <c r="D2" s="51"/>
      <c r="E2" s="51"/>
      <c r="F2" s="51"/>
      <c r="G2" s="51"/>
      <c r="H2" s="52"/>
      <c r="I2" s="3" t="s">
        <v>2</v>
      </c>
    </row>
    <row r="3" spans="1:9" s="6" customFormat="1" ht="25.5" customHeight="1" x14ac:dyDescent="0.2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</row>
    <row r="4" spans="1:9" ht="27.95" customHeight="1" x14ac:dyDescent="0.2">
      <c r="A4" s="7" t="s">
        <v>12</v>
      </c>
      <c r="B4" s="12" t="s">
        <v>13</v>
      </c>
      <c r="C4" s="12" t="s">
        <v>14</v>
      </c>
      <c r="D4" s="12">
        <v>80</v>
      </c>
      <c r="E4" s="12" t="s">
        <v>15</v>
      </c>
      <c r="F4" s="10" t="s">
        <v>16</v>
      </c>
      <c r="G4" s="10" t="s">
        <v>17</v>
      </c>
      <c r="H4" s="10"/>
      <c r="I4" s="13" t="s">
        <v>18</v>
      </c>
    </row>
    <row r="5" spans="1:9" ht="33" customHeight="1" x14ac:dyDescent="0.2">
      <c r="A5" s="7" t="s">
        <v>19</v>
      </c>
      <c r="B5" s="12" t="s">
        <v>20</v>
      </c>
      <c r="C5" s="12" t="s">
        <v>21</v>
      </c>
      <c r="D5" s="12">
        <v>100</v>
      </c>
      <c r="E5" s="12" t="s">
        <v>15</v>
      </c>
      <c r="F5" s="10" t="s">
        <v>22</v>
      </c>
      <c r="G5" s="10" t="s">
        <v>17</v>
      </c>
      <c r="H5" s="10"/>
      <c r="I5" s="13" t="s">
        <v>23</v>
      </c>
    </row>
    <row r="6" spans="1:9" ht="33" customHeight="1" x14ac:dyDescent="0.2">
      <c r="A6" s="7" t="s">
        <v>24</v>
      </c>
      <c r="B6" s="12" t="s">
        <v>25</v>
      </c>
      <c r="C6" s="12" t="s">
        <v>26</v>
      </c>
      <c r="D6" s="12">
        <v>100</v>
      </c>
      <c r="E6" s="12" t="s">
        <v>15</v>
      </c>
      <c r="F6" s="10" t="s">
        <v>16</v>
      </c>
      <c r="G6" s="10" t="s">
        <v>17</v>
      </c>
      <c r="H6" s="10"/>
      <c r="I6" s="13" t="s">
        <v>27</v>
      </c>
    </row>
    <row r="7" spans="1:9" ht="32.25" customHeight="1" x14ac:dyDescent="0.2">
      <c r="A7" s="7" t="s">
        <v>28</v>
      </c>
      <c r="B7" s="12" t="s">
        <v>29</v>
      </c>
      <c r="C7" s="12" t="s">
        <v>30</v>
      </c>
      <c r="D7" s="12">
        <v>100</v>
      </c>
      <c r="E7" s="12" t="s">
        <v>15</v>
      </c>
      <c r="F7" s="10" t="s">
        <v>22</v>
      </c>
      <c r="G7" s="10" t="s">
        <v>17</v>
      </c>
      <c r="H7" s="10"/>
      <c r="I7" s="13" t="s">
        <v>31</v>
      </c>
    </row>
    <row r="8" spans="1:9" ht="33.75" customHeight="1" x14ac:dyDescent="0.2">
      <c r="A8" s="7" t="s">
        <v>32</v>
      </c>
      <c r="B8" s="12" t="s">
        <v>33</v>
      </c>
      <c r="C8" s="12" t="s">
        <v>34</v>
      </c>
      <c r="D8" s="12">
        <v>100</v>
      </c>
      <c r="E8" s="12" t="s">
        <v>15</v>
      </c>
      <c r="F8" s="10" t="s">
        <v>16</v>
      </c>
      <c r="G8" s="10" t="s">
        <v>17</v>
      </c>
      <c r="H8" s="10"/>
      <c r="I8" s="13" t="s">
        <v>35</v>
      </c>
    </row>
    <row r="9" spans="1:9" ht="37.5" customHeight="1" x14ac:dyDescent="0.2">
      <c r="A9" s="7" t="s">
        <v>36</v>
      </c>
      <c r="B9" s="12" t="s">
        <v>37</v>
      </c>
      <c r="C9" s="12" t="s">
        <v>38</v>
      </c>
      <c r="D9" s="12">
        <v>4</v>
      </c>
      <c r="E9" s="12" t="s">
        <v>39</v>
      </c>
      <c r="F9" s="10" t="s">
        <v>16</v>
      </c>
      <c r="G9" s="10" t="s">
        <v>17</v>
      </c>
      <c r="H9" s="10"/>
      <c r="I9" s="13"/>
    </row>
    <row r="10" spans="1:9" ht="31.5" customHeight="1" x14ac:dyDescent="0.2">
      <c r="A10" s="7" t="s">
        <v>40</v>
      </c>
      <c r="B10" s="12" t="s">
        <v>41</v>
      </c>
      <c r="C10" s="12" t="s">
        <v>42</v>
      </c>
      <c r="D10" s="12">
        <v>1</v>
      </c>
      <c r="E10" s="12"/>
      <c r="F10" s="10" t="s">
        <v>22</v>
      </c>
      <c r="G10" s="10" t="s">
        <v>17</v>
      </c>
      <c r="H10" s="10"/>
      <c r="I10" s="13" t="s">
        <v>43</v>
      </c>
    </row>
    <row r="11" spans="1:9" ht="27.95" customHeight="1" x14ac:dyDescent="0.2">
      <c r="A11" s="7" t="s">
        <v>44</v>
      </c>
      <c r="B11" s="12" t="s">
        <v>45</v>
      </c>
      <c r="C11" s="12" t="s">
        <v>46</v>
      </c>
      <c r="D11" s="12">
        <v>95</v>
      </c>
      <c r="E11" s="12" t="s">
        <v>15</v>
      </c>
      <c r="F11" s="10" t="s">
        <v>22</v>
      </c>
      <c r="G11" s="10" t="s">
        <v>17</v>
      </c>
      <c r="H11" s="10"/>
      <c r="I11" s="13" t="s">
        <v>47</v>
      </c>
    </row>
    <row r="12" spans="1:9" ht="27.95" customHeight="1" x14ac:dyDescent="0.2">
      <c r="A12" s="7" t="s">
        <v>48</v>
      </c>
      <c r="B12" s="12" t="s">
        <v>49</v>
      </c>
      <c r="C12" s="12" t="s">
        <v>50</v>
      </c>
      <c r="D12" s="12">
        <v>90</v>
      </c>
      <c r="E12" s="12" t="s">
        <v>15</v>
      </c>
      <c r="F12" s="10" t="s">
        <v>16</v>
      </c>
      <c r="G12" s="10" t="s">
        <v>17</v>
      </c>
      <c r="H12" s="10" t="s">
        <v>51</v>
      </c>
      <c r="I12" s="13" t="s">
        <v>47</v>
      </c>
    </row>
    <row r="13" spans="1:9" ht="27.95" customHeight="1" x14ac:dyDescent="0.2">
      <c r="A13" s="7" t="s">
        <v>52</v>
      </c>
      <c r="B13" s="12" t="s">
        <v>53</v>
      </c>
      <c r="C13" s="12" t="s">
        <v>54</v>
      </c>
      <c r="D13" s="12">
        <v>100</v>
      </c>
      <c r="E13" s="12" t="s">
        <v>15</v>
      </c>
      <c r="F13" s="10" t="s">
        <v>16</v>
      </c>
      <c r="G13" s="10" t="s">
        <v>17</v>
      </c>
      <c r="H13" s="10" t="s">
        <v>51</v>
      </c>
      <c r="I13" s="13" t="s">
        <v>47</v>
      </c>
    </row>
    <row r="14" spans="1:9" ht="27.95" customHeight="1" x14ac:dyDescent="0.2">
      <c r="A14" s="7" t="s">
        <v>55</v>
      </c>
      <c r="B14" s="12" t="s">
        <v>56</v>
      </c>
      <c r="C14" s="12" t="s">
        <v>57</v>
      </c>
      <c r="D14" s="12">
        <v>24</v>
      </c>
      <c r="E14" s="12" t="s">
        <v>58</v>
      </c>
      <c r="F14" s="10" t="s">
        <v>16</v>
      </c>
      <c r="G14" s="10" t="s">
        <v>17</v>
      </c>
      <c r="H14" s="10" t="s">
        <v>59</v>
      </c>
      <c r="I14" s="13" t="s">
        <v>60</v>
      </c>
    </row>
    <row r="15" spans="1:9" ht="27.95" customHeight="1" x14ac:dyDescent="0.2">
      <c r="A15" s="7" t="s">
        <v>61</v>
      </c>
      <c r="B15" s="12" t="s">
        <v>62</v>
      </c>
      <c r="C15" s="12" t="s">
        <v>63</v>
      </c>
      <c r="D15" s="12">
        <v>1</v>
      </c>
      <c r="E15" s="12" t="s">
        <v>58</v>
      </c>
      <c r="F15" s="10" t="s">
        <v>16</v>
      </c>
      <c r="G15" s="10" t="s">
        <v>17</v>
      </c>
      <c r="H15" s="10" t="s">
        <v>59</v>
      </c>
      <c r="I15" s="13" t="s">
        <v>64</v>
      </c>
    </row>
    <row r="16" spans="1:9" ht="27.95" customHeight="1" x14ac:dyDescent="0.2">
      <c r="A16" s="7" t="s">
        <v>65</v>
      </c>
      <c r="B16" s="12" t="s">
        <v>66</v>
      </c>
      <c r="C16" s="12" t="s">
        <v>67</v>
      </c>
      <c r="D16" s="12">
        <v>80</v>
      </c>
      <c r="E16" s="12" t="s">
        <v>15</v>
      </c>
      <c r="F16" s="10" t="s">
        <v>16</v>
      </c>
      <c r="G16" s="10" t="s">
        <v>17</v>
      </c>
      <c r="H16" s="10" t="s">
        <v>68</v>
      </c>
      <c r="I16" s="13"/>
    </row>
    <row r="17" spans="1:9" ht="37.5" customHeight="1" x14ac:dyDescent="0.2">
      <c r="A17" s="7" t="s">
        <v>69</v>
      </c>
      <c r="B17" s="12" t="s">
        <v>70</v>
      </c>
      <c r="C17" s="12" t="s">
        <v>71</v>
      </c>
      <c r="D17" s="12">
        <v>100</v>
      </c>
      <c r="E17" s="12" t="s">
        <v>15</v>
      </c>
      <c r="F17" s="10" t="s">
        <v>72</v>
      </c>
      <c r="G17" s="10" t="s">
        <v>17</v>
      </c>
      <c r="H17" s="10" t="s">
        <v>68</v>
      </c>
      <c r="I17" s="13"/>
    </row>
    <row r="18" spans="1:9" ht="29.25" customHeight="1" x14ac:dyDescent="0.2">
      <c r="A18" s="7" t="s">
        <v>73</v>
      </c>
      <c r="B18" s="12" t="s">
        <v>74</v>
      </c>
      <c r="C18" s="12" t="s">
        <v>75</v>
      </c>
      <c r="D18" s="12">
        <v>100</v>
      </c>
      <c r="E18" s="12" t="s">
        <v>15</v>
      </c>
      <c r="F18" s="10" t="s">
        <v>76</v>
      </c>
      <c r="G18" s="10" t="s">
        <v>17</v>
      </c>
      <c r="H18" s="10" t="s">
        <v>68</v>
      </c>
      <c r="I18" s="13"/>
    </row>
    <row r="19" spans="1:9" ht="24.95" customHeight="1" x14ac:dyDescent="0.2">
      <c r="A19" s="7" t="s">
        <v>77</v>
      </c>
      <c r="B19" s="12" t="s">
        <v>78</v>
      </c>
      <c r="C19" s="12" t="s">
        <v>79</v>
      </c>
      <c r="D19" s="12">
        <v>100</v>
      </c>
      <c r="E19" s="12" t="s">
        <v>15</v>
      </c>
      <c r="F19" s="10" t="s">
        <v>76</v>
      </c>
      <c r="G19" s="10" t="s">
        <v>17</v>
      </c>
      <c r="H19" s="10" t="s">
        <v>68</v>
      </c>
      <c r="I19" s="13"/>
    </row>
    <row r="20" spans="1:9" ht="24.95" customHeight="1" x14ac:dyDescent="0.2">
      <c r="A20" s="7" t="s">
        <v>80</v>
      </c>
      <c r="B20" s="12" t="s">
        <v>81</v>
      </c>
      <c r="C20" s="12" t="s">
        <v>82</v>
      </c>
      <c r="D20" s="12">
        <v>80</v>
      </c>
      <c r="E20" s="12" t="s">
        <v>15</v>
      </c>
      <c r="F20" s="10" t="s">
        <v>16</v>
      </c>
      <c r="G20" s="10" t="s">
        <v>17</v>
      </c>
      <c r="H20" s="10" t="s">
        <v>68</v>
      </c>
      <c r="I20" s="13"/>
    </row>
    <row r="21" spans="1:9" ht="24.95" customHeight="1" x14ac:dyDescent="0.2">
      <c r="A21" s="7" t="s">
        <v>83</v>
      </c>
      <c r="B21" s="12" t="s">
        <v>84</v>
      </c>
      <c r="C21" s="12" t="s">
        <v>82</v>
      </c>
      <c r="D21" s="12">
        <v>80</v>
      </c>
      <c r="E21" s="12" t="s">
        <v>15</v>
      </c>
      <c r="F21" s="10" t="s">
        <v>16</v>
      </c>
      <c r="G21" s="10" t="s">
        <v>17</v>
      </c>
      <c r="H21" s="10" t="s">
        <v>68</v>
      </c>
      <c r="I21" s="13"/>
    </row>
    <row r="22" spans="1:9" ht="24.95" customHeight="1" x14ac:dyDescent="0.2">
      <c r="A22" s="7" t="s">
        <v>85</v>
      </c>
      <c r="B22" s="12" t="s">
        <v>86</v>
      </c>
      <c r="C22" s="12" t="s">
        <v>87</v>
      </c>
      <c r="D22" s="12">
        <v>5</v>
      </c>
      <c r="E22" s="12" t="s">
        <v>88</v>
      </c>
      <c r="F22" s="10" t="s">
        <v>72</v>
      </c>
      <c r="G22" s="10" t="s">
        <v>17</v>
      </c>
      <c r="H22" s="10" t="s">
        <v>68</v>
      </c>
      <c r="I22" s="13" t="s">
        <v>89</v>
      </c>
    </row>
    <row r="23" spans="1:9" ht="24.95" customHeight="1" x14ac:dyDescent="0.2">
      <c r="A23" s="7" t="s">
        <v>90</v>
      </c>
      <c r="B23" s="12" t="s">
        <v>91</v>
      </c>
      <c r="C23" s="12" t="s">
        <v>92</v>
      </c>
      <c r="D23" s="12">
        <v>30</v>
      </c>
      <c r="E23" s="12" t="s">
        <v>88</v>
      </c>
      <c r="F23" s="10" t="s">
        <v>16</v>
      </c>
      <c r="G23" s="10" t="s">
        <v>17</v>
      </c>
      <c r="H23" s="10" t="s">
        <v>68</v>
      </c>
      <c r="I23" s="13"/>
    </row>
    <row r="24" spans="1:9" ht="24.95" customHeight="1" x14ac:dyDescent="0.2">
      <c r="A24" s="7" t="s">
        <v>93</v>
      </c>
      <c r="B24" s="12" t="s">
        <v>94</v>
      </c>
      <c r="C24" s="12" t="s">
        <v>95</v>
      </c>
      <c r="D24" s="12">
        <v>90</v>
      </c>
      <c r="E24" s="12" t="s">
        <v>15</v>
      </c>
      <c r="F24" s="10" t="s">
        <v>16</v>
      </c>
      <c r="G24" s="10" t="s">
        <v>17</v>
      </c>
      <c r="H24" s="10" t="s">
        <v>68</v>
      </c>
      <c r="I24" s="13" t="s">
        <v>96</v>
      </c>
    </row>
    <row r="25" spans="1:9" ht="24.95" customHeight="1" x14ac:dyDescent="0.2">
      <c r="A25" s="7" t="s">
        <v>97</v>
      </c>
      <c r="B25" s="12" t="s">
        <v>98</v>
      </c>
      <c r="C25" s="12" t="s">
        <v>99</v>
      </c>
      <c r="D25" s="12">
        <v>80</v>
      </c>
      <c r="E25" s="12" t="s">
        <v>15</v>
      </c>
      <c r="F25" s="10" t="s">
        <v>76</v>
      </c>
      <c r="G25" s="10" t="s">
        <v>17</v>
      </c>
      <c r="H25" s="10"/>
      <c r="I25" s="13" t="s">
        <v>100</v>
      </c>
    </row>
    <row r="26" spans="1:9" ht="24.95" customHeight="1" x14ac:dyDescent="0.2">
      <c r="A26" s="7" t="s">
        <v>101</v>
      </c>
      <c r="B26" s="12" t="s">
        <v>102</v>
      </c>
      <c r="C26" s="12" t="s">
        <v>103</v>
      </c>
      <c r="D26" s="12">
        <v>90</v>
      </c>
      <c r="E26" s="12" t="s">
        <v>15</v>
      </c>
      <c r="F26" s="10" t="s">
        <v>76</v>
      </c>
      <c r="G26" s="10" t="s">
        <v>17</v>
      </c>
      <c r="H26" s="10"/>
      <c r="I26" s="13" t="s">
        <v>104</v>
      </c>
    </row>
    <row r="27" spans="1:9" ht="24.95" customHeight="1" x14ac:dyDescent="0.2"/>
    <row r="28" spans="1:9" ht="24.95" customHeight="1" x14ac:dyDescent="0.2"/>
    <row r="29" spans="1:9" ht="24.95" customHeight="1" x14ac:dyDescent="0.2"/>
    <row r="30" spans="1:9" ht="24.95" customHeight="1" x14ac:dyDescent="0.2"/>
    <row r="31" spans="1:9" ht="18" customHeight="1" x14ac:dyDescent="0.2"/>
    <row r="32" spans="1:9" ht="18" customHeight="1" x14ac:dyDescent="0.2"/>
    <row r="33" ht="18" customHeight="1" x14ac:dyDescent="0.2"/>
    <row r="34" ht="18" customHeight="1" x14ac:dyDescent="0.2"/>
    <row r="35" ht="18" customHeight="1" x14ac:dyDescent="0.2"/>
    <row r="36" ht="18" customHeight="1" x14ac:dyDescent="0.2"/>
    <row r="37" ht="18" customHeight="1" x14ac:dyDescent="0.2"/>
    <row r="38" ht="18" customHeight="1" x14ac:dyDescent="0.2"/>
    <row r="39" ht="18" customHeight="1" x14ac:dyDescent="0.2"/>
    <row r="40" ht="18" customHeight="1" x14ac:dyDescent="0.2"/>
    <row r="41" ht="18" customHeight="1" x14ac:dyDescent="0.2"/>
    <row r="42" ht="18" customHeight="1" x14ac:dyDescent="0.2"/>
    <row r="43" ht="18" customHeight="1" x14ac:dyDescent="0.2"/>
    <row r="44" ht="18" customHeight="1" x14ac:dyDescent="0.2"/>
    <row r="45" ht="18" customHeight="1" x14ac:dyDescent="0.2"/>
    <row r="46" ht="18" customHeight="1" x14ac:dyDescent="0.2"/>
    <row r="47" ht="18" customHeight="1" x14ac:dyDescent="0.2"/>
    <row r="48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  <row r="57" ht="18" customHeight="1" x14ac:dyDescent="0.2"/>
    <row r="58" ht="18" customHeight="1" x14ac:dyDescent="0.2"/>
    <row r="59" ht="18" customHeight="1" x14ac:dyDescent="0.2"/>
    <row r="60" ht="18" customHeight="1" x14ac:dyDescent="0.2"/>
    <row r="61" ht="18" customHeight="1" x14ac:dyDescent="0.2"/>
    <row r="62" ht="18" customHeight="1" x14ac:dyDescent="0.2"/>
    <row r="63" ht="18" customHeight="1" x14ac:dyDescent="0.2"/>
    <row r="64" ht="18" customHeight="1" x14ac:dyDescent="0.2"/>
    <row r="65" ht="18" customHeight="1" x14ac:dyDescent="0.2"/>
    <row r="66" ht="18" customHeight="1" x14ac:dyDescent="0.2"/>
    <row r="67" ht="18" customHeight="1" x14ac:dyDescent="0.2"/>
    <row r="68" ht="18" customHeight="1" x14ac:dyDescent="0.2"/>
    <row r="69" ht="18" customHeight="1" x14ac:dyDescent="0.2"/>
    <row r="70" ht="18" customHeight="1" x14ac:dyDescent="0.2"/>
    <row r="71" ht="18" customHeight="1" x14ac:dyDescent="0.2"/>
    <row r="72" ht="18" customHeight="1" x14ac:dyDescent="0.2"/>
    <row r="73" ht="18" customHeight="1" x14ac:dyDescent="0.2"/>
    <row r="74" ht="18" customHeight="1" x14ac:dyDescent="0.2"/>
    <row r="75" ht="18" customHeight="1" x14ac:dyDescent="0.2"/>
    <row r="76" ht="18" customHeight="1" x14ac:dyDescent="0.2"/>
    <row r="77" ht="18" customHeight="1" x14ac:dyDescent="0.2"/>
    <row r="78" ht="18" customHeight="1" x14ac:dyDescent="0.2"/>
    <row r="79" ht="18" customHeight="1" x14ac:dyDescent="0.2"/>
    <row r="80" ht="18" customHeight="1" x14ac:dyDescent="0.2"/>
    <row r="81" ht="18" customHeight="1" x14ac:dyDescent="0.2"/>
    <row r="82" ht="18" customHeight="1" x14ac:dyDescent="0.2"/>
    <row r="83" ht="18" customHeight="1" x14ac:dyDescent="0.2"/>
    <row r="84" ht="18" customHeight="1" x14ac:dyDescent="0.2"/>
    <row r="85" ht="18" customHeight="1" x14ac:dyDescent="0.2"/>
    <row r="86" ht="18" customHeight="1" x14ac:dyDescent="0.2"/>
    <row r="87" ht="18" customHeight="1" x14ac:dyDescent="0.2"/>
    <row r="88" ht="18" customHeight="1" x14ac:dyDescent="0.2"/>
    <row r="89" ht="18" customHeight="1" x14ac:dyDescent="0.2"/>
    <row r="90" ht="18" customHeight="1" x14ac:dyDescent="0.2"/>
    <row r="91" ht="18" customHeight="1" x14ac:dyDescent="0.2"/>
    <row r="92" ht="18" customHeight="1" x14ac:dyDescent="0.2"/>
    <row r="93" ht="18" customHeight="1" x14ac:dyDescent="0.2"/>
    <row r="94" ht="18" customHeight="1" x14ac:dyDescent="0.2"/>
    <row r="95" ht="18" customHeight="1" x14ac:dyDescent="0.2"/>
    <row r="96" ht="18" customHeight="1" x14ac:dyDescent="0.2"/>
    <row r="97" ht="18" customHeight="1" x14ac:dyDescent="0.2"/>
    <row r="98" ht="18" customHeight="1" x14ac:dyDescent="0.2"/>
    <row r="99" ht="18" customHeight="1" x14ac:dyDescent="0.2"/>
    <row r="100" ht="18" customHeight="1" x14ac:dyDescent="0.2"/>
    <row r="101" ht="18" customHeight="1" x14ac:dyDescent="0.2"/>
    <row r="102" ht="18" customHeight="1" x14ac:dyDescent="0.2"/>
    <row r="103" ht="18" customHeight="1" x14ac:dyDescent="0.2"/>
    <row r="104" ht="18" customHeight="1" x14ac:dyDescent="0.2"/>
    <row r="105" ht="18" customHeight="1" x14ac:dyDescent="0.2"/>
    <row r="106" ht="18" customHeight="1" x14ac:dyDescent="0.2"/>
    <row r="107" ht="18" customHeight="1" x14ac:dyDescent="0.2"/>
    <row r="108" ht="18" customHeight="1" x14ac:dyDescent="0.2"/>
    <row r="109" ht="18" customHeight="1" x14ac:dyDescent="0.2"/>
    <row r="110" ht="18" customHeight="1" x14ac:dyDescent="0.2"/>
    <row r="111" ht="18" customHeight="1" x14ac:dyDescent="0.2"/>
    <row r="112" ht="18" customHeight="1" x14ac:dyDescent="0.2"/>
    <row r="113" ht="18" customHeight="1" x14ac:dyDescent="0.2"/>
    <row r="114" ht="18" customHeight="1" x14ac:dyDescent="0.2"/>
    <row r="115" ht="18" customHeight="1" x14ac:dyDescent="0.2"/>
    <row r="116" ht="18" customHeight="1" x14ac:dyDescent="0.2"/>
    <row r="117" ht="18" customHeight="1" x14ac:dyDescent="0.2"/>
    <row r="118" ht="18" customHeight="1" x14ac:dyDescent="0.2"/>
    <row r="119" ht="18" customHeight="1" x14ac:dyDescent="0.2"/>
    <row r="120" ht="18" customHeight="1" x14ac:dyDescent="0.2"/>
    <row r="121" ht="18" customHeight="1" x14ac:dyDescent="0.2"/>
    <row r="122" ht="18" customHeight="1" x14ac:dyDescent="0.2"/>
    <row r="123" ht="18" customHeight="1" x14ac:dyDescent="0.2"/>
    <row r="124" ht="18" customHeight="1" x14ac:dyDescent="0.2"/>
    <row r="125" ht="18" customHeight="1" x14ac:dyDescent="0.2"/>
    <row r="126" ht="18" customHeight="1" x14ac:dyDescent="0.2"/>
    <row r="127" ht="18" customHeight="1" x14ac:dyDescent="0.2"/>
    <row r="128" ht="18" customHeight="1" x14ac:dyDescent="0.2"/>
    <row r="129" ht="18" customHeight="1" x14ac:dyDescent="0.2"/>
    <row r="130" ht="18" customHeight="1" x14ac:dyDescent="0.2"/>
    <row r="131" ht="18" customHeight="1" x14ac:dyDescent="0.2"/>
    <row r="132" ht="18" customHeight="1" x14ac:dyDescent="0.2"/>
    <row r="133" ht="18" customHeight="1" x14ac:dyDescent="0.2"/>
  </sheetData>
  <mergeCells count="1">
    <mergeCell ref="A1:H2"/>
  </mergeCells>
  <conditionalFormatting sqref="A4:H26">
    <cfRule type="expression" dxfId="14" priority="4">
      <formula>#REF!=sonuc_3</formula>
    </cfRule>
    <cfRule type="expression" dxfId="13" priority="5">
      <formula>#REF!=sonuc_2</formula>
    </cfRule>
    <cfRule type="expression" dxfId="12" priority="6">
      <formula>#REF!=sonuc_1</formula>
    </cfRule>
  </conditionalFormatting>
  <pageMargins left="0.43" right="0.34" top="0.62" bottom="0.6" header="0.3" footer="0.3"/>
  <pageSetup paperSize="9" scale="88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29"/>
  <sheetViews>
    <sheetView showGridLines="0" tabSelected="1" topLeftCell="D1" zoomScaleNormal="100" zoomScaleSheetLayoutView="90" workbookViewId="0">
      <pane ySplit="4" topLeftCell="A14" activePane="bottomLeft" state="frozenSplit"/>
      <selection activeCell="B1" sqref="B1"/>
      <selection pane="bottomLeft" activeCell="P24" sqref="P24"/>
    </sheetView>
  </sheetViews>
  <sheetFormatPr defaultRowHeight="15" x14ac:dyDescent="0.25"/>
  <cols>
    <col min="1" max="1" width="4.5703125" customWidth="1"/>
    <col min="2" max="2" width="19.140625" customWidth="1"/>
    <col min="3" max="3" width="38.140625" customWidth="1"/>
    <col min="4" max="4" width="8.85546875" customWidth="1"/>
    <col min="5" max="5" width="6.85546875" customWidth="1"/>
    <col min="6" max="7" width="8.140625" customWidth="1"/>
    <col min="8" max="8" width="10.7109375" customWidth="1"/>
    <col min="9" max="15" width="7.140625" style="11" customWidth="1"/>
    <col min="16" max="16" width="7.5703125" style="11" bestFit="1" customWidth="1"/>
    <col min="17" max="18" width="7.140625" style="11" customWidth="1"/>
    <col min="19" max="19" width="11.85546875" style="11" customWidth="1"/>
    <col min="20" max="20" width="9.85546875" style="11" customWidth="1"/>
    <col min="21" max="21" width="9.7109375" style="11" customWidth="1"/>
    <col min="22" max="22" width="14.85546875" customWidth="1"/>
  </cols>
  <sheetData>
    <row r="1" spans="1:22" ht="66.75" customHeight="1" x14ac:dyDescent="0.25">
      <c r="A1" s="55"/>
      <c r="B1" s="55"/>
      <c r="C1" s="56" t="s">
        <v>105</v>
      </c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9" t="s">
        <v>152</v>
      </c>
      <c r="U1" s="60"/>
      <c r="V1" s="61"/>
    </row>
    <row r="2" spans="1:22" ht="15" customHeight="1" x14ac:dyDescent="0.25">
      <c r="A2" s="54" t="s">
        <v>151</v>
      </c>
      <c r="B2" s="54"/>
      <c r="C2" s="54"/>
      <c r="D2" s="54"/>
      <c r="E2" s="54"/>
      <c r="F2" s="54"/>
      <c r="G2" s="54"/>
      <c r="H2" s="54"/>
      <c r="I2" s="57" t="s">
        <v>106</v>
      </c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26"/>
      <c r="V2" s="25">
        <f xml:space="preserve"> AVERAGE(V5:V26)</f>
        <v>0.56818181818181823</v>
      </c>
    </row>
    <row r="3" spans="1:22" ht="15" customHeight="1" x14ac:dyDescent="0.25">
      <c r="A3" s="30"/>
      <c r="B3" s="31" t="s">
        <v>107</v>
      </c>
      <c r="C3" s="30"/>
      <c r="D3" s="30"/>
      <c r="E3" s="30"/>
      <c r="F3" s="30"/>
      <c r="G3" s="31"/>
      <c r="H3" s="31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4"/>
      <c r="V3" s="35"/>
    </row>
    <row r="4" spans="1:22" ht="26.25" customHeight="1" x14ac:dyDescent="0.25">
      <c r="A4" s="18" t="s">
        <v>3</v>
      </c>
      <c r="B4" s="24" t="s">
        <v>4</v>
      </c>
      <c r="C4" s="18" t="s">
        <v>5</v>
      </c>
      <c r="D4" s="18" t="s">
        <v>6</v>
      </c>
      <c r="E4" s="18" t="s">
        <v>7</v>
      </c>
      <c r="F4" s="18" t="s">
        <v>108</v>
      </c>
      <c r="G4" s="36" t="s">
        <v>109</v>
      </c>
      <c r="H4" s="24" t="s">
        <v>110</v>
      </c>
      <c r="I4" s="21" t="s">
        <v>111</v>
      </c>
      <c r="J4" s="21" t="s">
        <v>112</v>
      </c>
      <c r="K4" s="21" t="s">
        <v>113</v>
      </c>
      <c r="L4" s="21" t="s">
        <v>114</v>
      </c>
      <c r="M4" s="21" t="s">
        <v>115</v>
      </c>
      <c r="N4" s="21" t="s">
        <v>116</v>
      </c>
      <c r="O4" s="21" t="s">
        <v>117</v>
      </c>
      <c r="P4" s="21" t="s">
        <v>118</v>
      </c>
      <c r="Q4" s="21" t="s">
        <v>119</v>
      </c>
      <c r="R4" s="21" t="s">
        <v>120</v>
      </c>
      <c r="S4" s="21" t="s">
        <v>121</v>
      </c>
      <c r="T4" s="21" t="s">
        <v>122</v>
      </c>
      <c r="V4" s="19" t="s">
        <v>123</v>
      </c>
    </row>
    <row r="5" spans="1:22" ht="24" x14ac:dyDescent="0.25">
      <c r="A5" s="14" t="s">
        <v>12</v>
      </c>
      <c r="B5" s="12" t="s">
        <v>13</v>
      </c>
      <c r="C5" s="15" t="s">
        <v>14</v>
      </c>
      <c r="D5" s="15">
        <v>100</v>
      </c>
      <c r="E5" s="15" t="s">
        <v>15</v>
      </c>
      <c r="F5" s="16" t="s">
        <v>16</v>
      </c>
      <c r="G5" s="15">
        <v>1</v>
      </c>
      <c r="H5" s="10" t="s">
        <v>17</v>
      </c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11">
        <f>(I5+J5+K5+L5+M5+N5+O5+P5+Q5+R5+S5+T5) / +G5</f>
        <v>100</v>
      </c>
      <c r="V5" s="20">
        <f>IF(U5="0",1,U5/D5)</f>
        <v>1</v>
      </c>
    </row>
    <row r="6" spans="1:22" ht="36.75" customHeight="1" x14ac:dyDescent="0.25">
      <c r="A6" s="14" t="s">
        <v>19</v>
      </c>
      <c r="B6" s="12" t="s">
        <v>20</v>
      </c>
      <c r="C6" s="12" t="s">
        <v>124</v>
      </c>
      <c r="D6" s="12">
        <v>100</v>
      </c>
      <c r="E6" s="12" t="s">
        <v>15</v>
      </c>
      <c r="F6" s="17" t="s">
        <v>125</v>
      </c>
      <c r="G6" s="15">
        <v>12</v>
      </c>
      <c r="H6" s="10" t="s">
        <v>126</v>
      </c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11">
        <f>(I6+J6+K6+L6+M6+N6+O6+P6+Q6+R6+S6+T6) / +G6</f>
        <v>66.666666666666671</v>
      </c>
      <c r="V6" s="20">
        <f t="shared" ref="V6:V21" si="0">IF(U6="0",1,U6/D6)</f>
        <v>0.66666666666666674</v>
      </c>
    </row>
    <row r="7" spans="1:22" ht="36" x14ac:dyDescent="0.25">
      <c r="A7" s="14" t="s">
        <v>24</v>
      </c>
      <c r="B7" s="12" t="s">
        <v>127</v>
      </c>
      <c r="C7" s="12" t="s">
        <v>128</v>
      </c>
      <c r="D7" s="12">
        <v>100</v>
      </c>
      <c r="E7" s="12" t="s">
        <v>15</v>
      </c>
      <c r="F7" s="17" t="s">
        <v>16</v>
      </c>
      <c r="G7" s="15">
        <v>1</v>
      </c>
      <c r="H7" s="10" t="s">
        <v>17</v>
      </c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11">
        <f t="shared" ref="U7:U26" si="1">(I7+J7+K7+L7+M7+N7+O7+P7+Q7+R7+S7+T7) / +G7</f>
        <v>0</v>
      </c>
      <c r="V7" s="20">
        <f t="shared" si="0"/>
        <v>0</v>
      </c>
    </row>
    <row r="8" spans="1:22" ht="36" x14ac:dyDescent="0.25">
      <c r="A8" s="14" t="s">
        <v>28</v>
      </c>
      <c r="B8" s="12" t="s">
        <v>129</v>
      </c>
      <c r="C8" s="12" t="s">
        <v>130</v>
      </c>
      <c r="D8" s="12">
        <v>100</v>
      </c>
      <c r="E8" s="12" t="s">
        <v>15</v>
      </c>
      <c r="F8" s="17" t="s">
        <v>16</v>
      </c>
      <c r="G8" s="15">
        <v>1</v>
      </c>
      <c r="H8" s="10" t="s">
        <v>17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11">
        <f t="shared" si="1"/>
        <v>0</v>
      </c>
      <c r="V8" s="20">
        <f t="shared" ref="V8" si="2">IF(U8="0",1,U8/D8)</f>
        <v>0</v>
      </c>
    </row>
    <row r="9" spans="1:22" ht="36" x14ac:dyDescent="0.25">
      <c r="A9" s="14" t="s">
        <v>32</v>
      </c>
      <c r="B9" s="12" t="s">
        <v>131</v>
      </c>
      <c r="C9" s="12" t="s">
        <v>132</v>
      </c>
      <c r="D9" s="12">
        <v>100</v>
      </c>
      <c r="E9" s="12" t="s">
        <v>15</v>
      </c>
      <c r="F9" s="17" t="s">
        <v>16</v>
      </c>
      <c r="G9" s="15">
        <v>1</v>
      </c>
      <c r="H9" s="10" t="s">
        <v>17</v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11">
        <f t="shared" si="1"/>
        <v>100</v>
      </c>
      <c r="V9" s="20">
        <f t="shared" si="0"/>
        <v>1</v>
      </c>
    </row>
    <row r="10" spans="1:22" ht="33" customHeight="1" x14ac:dyDescent="0.25">
      <c r="A10" s="14" t="s">
        <v>36</v>
      </c>
      <c r="B10" s="12" t="s">
        <v>29</v>
      </c>
      <c r="C10" s="12" t="s">
        <v>30</v>
      </c>
      <c r="D10" s="12">
        <v>100</v>
      </c>
      <c r="E10" s="12" t="s">
        <v>15</v>
      </c>
      <c r="F10" s="17" t="s">
        <v>22</v>
      </c>
      <c r="G10" s="15">
        <v>2</v>
      </c>
      <c r="H10" s="10" t="s">
        <v>17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11">
        <f t="shared" si="1"/>
        <v>50</v>
      </c>
      <c r="V10" s="20">
        <f>IF(U10="0",1,U10/D10)</f>
        <v>0.5</v>
      </c>
    </row>
    <row r="11" spans="1:22" ht="24" x14ac:dyDescent="0.25">
      <c r="A11" s="14" t="s">
        <v>40</v>
      </c>
      <c r="B11" s="12" t="s">
        <v>133</v>
      </c>
      <c r="C11" s="12" t="s">
        <v>134</v>
      </c>
      <c r="D11" s="12">
        <v>100</v>
      </c>
      <c r="E11" s="12" t="s">
        <v>15</v>
      </c>
      <c r="F11" s="17" t="s">
        <v>22</v>
      </c>
      <c r="G11" s="15">
        <v>2</v>
      </c>
      <c r="H11" s="10" t="s">
        <v>17</v>
      </c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11">
        <f t="shared" si="1"/>
        <v>50</v>
      </c>
      <c r="V11" s="20">
        <f t="shared" si="0"/>
        <v>0.5</v>
      </c>
    </row>
    <row r="12" spans="1:22" ht="24" x14ac:dyDescent="0.25">
      <c r="A12" s="14" t="s">
        <v>44</v>
      </c>
      <c r="B12" s="12" t="s">
        <v>41</v>
      </c>
      <c r="C12" s="12" t="s">
        <v>42</v>
      </c>
      <c r="D12" s="12">
        <v>100</v>
      </c>
      <c r="E12" s="12" t="s">
        <v>15</v>
      </c>
      <c r="F12" s="17" t="s">
        <v>16</v>
      </c>
      <c r="G12" s="15">
        <v>1</v>
      </c>
      <c r="H12" s="10" t="s">
        <v>17</v>
      </c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11">
        <f t="shared" si="1"/>
        <v>100</v>
      </c>
      <c r="V12" s="20">
        <f t="shared" si="0"/>
        <v>1</v>
      </c>
    </row>
    <row r="13" spans="1:22" ht="24" x14ac:dyDescent="0.25">
      <c r="A13" s="14" t="s">
        <v>48</v>
      </c>
      <c r="B13" s="12" t="s">
        <v>45</v>
      </c>
      <c r="C13" s="12" t="s">
        <v>135</v>
      </c>
      <c r="D13" s="12">
        <v>100</v>
      </c>
      <c r="E13" s="12" t="s">
        <v>15</v>
      </c>
      <c r="F13" s="17" t="s">
        <v>136</v>
      </c>
      <c r="G13" s="15">
        <v>12</v>
      </c>
      <c r="H13" s="10" t="s">
        <v>17</v>
      </c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11">
        <f t="shared" si="1"/>
        <v>66.666666666666671</v>
      </c>
      <c r="V13" s="20">
        <f t="shared" si="0"/>
        <v>0.66666666666666674</v>
      </c>
    </row>
    <row r="14" spans="1:22" ht="24" x14ac:dyDescent="0.25">
      <c r="A14" s="14" t="s">
        <v>52</v>
      </c>
      <c r="B14" s="12" t="s">
        <v>137</v>
      </c>
      <c r="C14" s="12" t="s">
        <v>138</v>
      </c>
      <c r="D14" s="12">
        <v>100</v>
      </c>
      <c r="E14" s="12" t="s">
        <v>15</v>
      </c>
      <c r="F14" s="17" t="s">
        <v>136</v>
      </c>
      <c r="G14" s="15">
        <v>12</v>
      </c>
      <c r="H14" s="10" t="s">
        <v>17</v>
      </c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11">
        <f t="shared" si="1"/>
        <v>66.666666666666671</v>
      </c>
      <c r="V14" s="20">
        <f t="shared" si="0"/>
        <v>0.66666666666666674</v>
      </c>
    </row>
    <row r="15" spans="1:22" s="29" customFormat="1" ht="24" x14ac:dyDescent="0.25">
      <c r="A15" s="14" t="s">
        <v>55</v>
      </c>
      <c r="B15" s="12" t="s">
        <v>139</v>
      </c>
      <c r="C15" s="12" t="s">
        <v>140</v>
      </c>
      <c r="D15" s="12">
        <v>100</v>
      </c>
      <c r="E15" s="12" t="s">
        <v>15</v>
      </c>
      <c r="F15" s="17" t="s">
        <v>141</v>
      </c>
      <c r="G15" s="15">
        <v>12</v>
      </c>
      <c r="H15" s="10" t="s">
        <v>17</v>
      </c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11">
        <f t="shared" si="1"/>
        <v>50</v>
      </c>
      <c r="V15" s="28">
        <f t="shared" si="0"/>
        <v>0.5</v>
      </c>
    </row>
    <row r="16" spans="1:22" ht="24" x14ac:dyDescent="0.25">
      <c r="A16" s="14" t="s">
        <v>61</v>
      </c>
      <c r="B16" s="12" t="s">
        <v>66</v>
      </c>
      <c r="C16" s="12" t="s">
        <v>67</v>
      </c>
      <c r="D16" s="12">
        <v>100</v>
      </c>
      <c r="E16" s="12" t="s">
        <v>15</v>
      </c>
      <c r="F16" s="17" t="s">
        <v>22</v>
      </c>
      <c r="G16" s="15">
        <v>2</v>
      </c>
      <c r="H16" s="10" t="s">
        <v>17</v>
      </c>
      <c r="I16" s="9"/>
      <c r="J16" s="9"/>
      <c r="K16" s="9"/>
      <c r="L16" s="9"/>
      <c r="M16" s="9"/>
      <c r="N16" s="27"/>
      <c r="O16" s="9"/>
      <c r="P16" s="9"/>
      <c r="Q16" s="9"/>
      <c r="R16" s="9"/>
      <c r="S16" s="9"/>
      <c r="T16" s="9"/>
      <c r="U16" s="11">
        <f t="shared" si="1"/>
        <v>50</v>
      </c>
      <c r="V16" s="28">
        <f t="shared" si="0"/>
        <v>0.5</v>
      </c>
    </row>
    <row r="17" spans="1:22" ht="36" x14ac:dyDescent="0.25">
      <c r="A17" s="14" t="s">
        <v>65</v>
      </c>
      <c r="B17" s="12" t="s">
        <v>70</v>
      </c>
      <c r="C17" s="12" t="s">
        <v>71</v>
      </c>
      <c r="D17" s="12">
        <v>100</v>
      </c>
      <c r="E17" s="12" t="s">
        <v>15</v>
      </c>
      <c r="F17" s="17" t="s">
        <v>72</v>
      </c>
      <c r="G17" s="15">
        <v>2</v>
      </c>
      <c r="H17" s="10" t="s">
        <v>17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11">
        <f t="shared" si="1"/>
        <v>50</v>
      </c>
      <c r="V17" s="20">
        <f t="shared" si="0"/>
        <v>0.5</v>
      </c>
    </row>
    <row r="18" spans="1:22" ht="24" x14ac:dyDescent="0.25">
      <c r="A18" s="14" t="s">
        <v>69</v>
      </c>
      <c r="B18" s="12" t="s">
        <v>74</v>
      </c>
      <c r="C18" s="12" t="s">
        <v>75</v>
      </c>
      <c r="D18" s="12">
        <v>100</v>
      </c>
      <c r="E18" s="12" t="s">
        <v>15</v>
      </c>
      <c r="F18" s="17" t="s">
        <v>16</v>
      </c>
      <c r="G18" s="15">
        <v>1</v>
      </c>
      <c r="H18" s="10" t="s">
        <v>17</v>
      </c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11">
        <f t="shared" si="1"/>
        <v>0</v>
      </c>
      <c r="V18" s="20">
        <f t="shared" si="0"/>
        <v>0</v>
      </c>
    </row>
    <row r="19" spans="1:22" ht="24" x14ac:dyDescent="0.25">
      <c r="A19" s="14" t="s">
        <v>73</v>
      </c>
      <c r="B19" s="12" t="s">
        <v>78</v>
      </c>
      <c r="C19" s="12" t="s">
        <v>79</v>
      </c>
      <c r="D19" s="12">
        <v>100</v>
      </c>
      <c r="E19" s="12" t="s">
        <v>15</v>
      </c>
      <c r="F19" s="17" t="s">
        <v>76</v>
      </c>
      <c r="G19" s="15">
        <v>1</v>
      </c>
      <c r="H19" s="10" t="s">
        <v>17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11">
        <f t="shared" si="1"/>
        <v>100</v>
      </c>
      <c r="V19" s="20">
        <f t="shared" si="0"/>
        <v>1</v>
      </c>
    </row>
    <row r="20" spans="1:22" ht="24" x14ac:dyDescent="0.25">
      <c r="A20" s="14" t="s">
        <v>77</v>
      </c>
      <c r="B20" s="12" t="s">
        <v>142</v>
      </c>
      <c r="C20" s="12" t="s">
        <v>143</v>
      </c>
      <c r="D20" s="12">
        <v>100</v>
      </c>
      <c r="E20" s="12" t="s">
        <v>15</v>
      </c>
      <c r="F20" s="17" t="s">
        <v>72</v>
      </c>
      <c r="G20" s="15">
        <v>2</v>
      </c>
      <c r="H20" s="10" t="s">
        <v>17</v>
      </c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11">
        <f t="shared" si="1"/>
        <v>50</v>
      </c>
      <c r="V20" s="20">
        <f t="shared" si="0"/>
        <v>0.5</v>
      </c>
    </row>
    <row r="21" spans="1:22" ht="24" x14ac:dyDescent="0.25">
      <c r="A21" s="14" t="s">
        <v>80</v>
      </c>
      <c r="B21" s="12" t="s">
        <v>86</v>
      </c>
      <c r="C21" s="12" t="s">
        <v>144</v>
      </c>
      <c r="D21" s="12">
        <v>100</v>
      </c>
      <c r="E21" s="12" t="s">
        <v>15</v>
      </c>
      <c r="F21" s="17" t="s">
        <v>72</v>
      </c>
      <c r="G21" s="15">
        <v>2</v>
      </c>
      <c r="H21" s="10" t="s">
        <v>17</v>
      </c>
      <c r="I21" s="9"/>
      <c r="J21" s="9"/>
      <c r="L21" s="9"/>
      <c r="M21" s="9"/>
      <c r="N21" s="9"/>
      <c r="O21" s="9"/>
      <c r="P21" s="9"/>
      <c r="Q21" s="9"/>
      <c r="R21" s="9"/>
      <c r="S21" s="9"/>
      <c r="T21" s="9"/>
      <c r="U21" s="11">
        <f t="shared" si="1"/>
        <v>50</v>
      </c>
      <c r="V21" s="20">
        <f t="shared" si="0"/>
        <v>0.5</v>
      </c>
    </row>
    <row r="22" spans="1:22" ht="36" x14ac:dyDescent="0.25">
      <c r="A22" s="14" t="s">
        <v>83</v>
      </c>
      <c r="B22" s="12" t="s">
        <v>91</v>
      </c>
      <c r="C22" s="12" t="s">
        <v>92</v>
      </c>
      <c r="D22" s="12">
        <v>100</v>
      </c>
      <c r="E22" s="12" t="s">
        <v>88</v>
      </c>
      <c r="F22" s="17" t="s">
        <v>16</v>
      </c>
      <c r="G22" s="15">
        <v>1</v>
      </c>
      <c r="H22" s="10" t="s">
        <v>17</v>
      </c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11">
        <f t="shared" si="1"/>
        <v>100</v>
      </c>
      <c r="V22" s="20">
        <f>IF(U22="0",1,U22/D22)</f>
        <v>1</v>
      </c>
    </row>
    <row r="23" spans="1:22" ht="24" x14ac:dyDescent="0.25">
      <c r="A23" s="14" t="s">
        <v>85</v>
      </c>
      <c r="B23" s="12" t="s">
        <v>94</v>
      </c>
      <c r="C23" s="12" t="s">
        <v>95</v>
      </c>
      <c r="D23" s="12">
        <v>100</v>
      </c>
      <c r="E23" s="12" t="s">
        <v>15</v>
      </c>
      <c r="F23" s="17" t="s">
        <v>16</v>
      </c>
      <c r="G23" s="15">
        <v>1</v>
      </c>
      <c r="H23" s="10" t="s">
        <v>17</v>
      </c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11">
        <f t="shared" si="1"/>
        <v>100</v>
      </c>
      <c r="V23" s="20">
        <f t="shared" ref="V23:V25" si="3">IF(U23="0",1,U23/D23)</f>
        <v>1</v>
      </c>
    </row>
    <row r="24" spans="1:22" ht="24" x14ac:dyDescent="0.25">
      <c r="A24" s="14" t="s">
        <v>90</v>
      </c>
      <c r="B24" s="12" t="s">
        <v>98</v>
      </c>
      <c r="C24" s="12" t="s">
        <v>145</v>
      </c>
      <c r="D24" s="12">
        <v>100</v>
      </c>
      <c r="E24" s="12" t="s">
        <v>15</v>
      </c>
      <c r="F24" s="17" t="s">
        <v>76</v>
      </c>
      <c r="G24" s="15">
        <v>1</v>
      </c>
      <c r="H24" s="10" t="s">
        <v>17</v>
      </c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11">
        <f t="shared" si="1"/>
        <v>0</v>
      </c>
      <c r="V24" s="20">
        <f t="shared" si="3"/>
        <v>0</v>
      </c>
    </row>
    <row r="25" spans="1:22" ht="30.75" customHeight="1" x14ac:dyDescent="0.25">
      <c r="A25" s="14" t="s">
        <v>93</v>
      </c>
      <c r="B25" s="12" t="s">
        <v>102</v>
      </c>
      <c r="C25" s="12" t="s">
        <v>146</v>
      </c>
      <c r="D25" s="12">
        <v>100</v>
      </c>
      <c r="E25" s="12" t="s">
        <v>15</v>
      </c>
      <c r="F25" s="17" t="s">
        <v>72</v>
      </c>
      <c r="G25" s="15">
        <v>2</v>
      </c>
      <c r="H25" s="10" t="s">
        <v>17</v>
      </c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11">
        <f t="shared" si="1"/>
        <v>50</v>
      </c>
      <c r="V25" s="20">
        <f t="shared" si="3"/>
        <v>0.5</v>
      </c>
    </row>
    <row r="26" spans="1:22" ht="24" x14ac:dyDescent="0.25">
      <c r="A26" s="39" t="s">
        <v>97</v>
      </c>
      <c r="B26" s="40" t="s">
        <v>147</v>
      </c>
      <c r="C26" s="40" t="s">
        <v>148</v>
      </c>
      <c r="D26" s="12">
        <v>100</v>
      </c>
      <c r="E26" s="12" t="s">
        <v>15</v>
      </c>
      <c r="F26" s="17" t="s">
        <v>22</v>
      </c>
      <c r="G26" s="15">
        <v>2</v>
      </c>
      <c r="H26" s="10" t="s">
        <v>17</v>
      </c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11">
        <f t="shared" si="1"/>
        <v>50</v>
      </c>
      <c r="V26" s="20">
        <f t="shared" ref="V26" si="4">IF(U26="0",1,U26/D26)</f>
        <v>0.5</v>
      </c>
    </row>
    <row r="27" spans="1:22" ht="24" x14ac:dyDescent="0.25">
      <c r="A27" s="41" t="s">
        <v>101</v>
      </c>
      <c r="B27" s="37" t="s">
        <v>149</v>
      </c>
      <c r="C27" s="37" t="s">
        <v>150</v>
      </c>
      <c r="D27" s="38">
        <v>100</v>
      </c>
      <c r="E27" s="12" t="s">
        <v>15</v>
      </c>
      <c r="F27" s="17" t="s">
        <v>22</v>
      </c>
      <c r="G27" s="15">
        <v>2</v>
      </c>
      <c r="H27" s="44" t="s">
        <v>17</v>
      </c>
      <c r="I27" s="42"/>
      <c r="J27" s="42"/>
      <c r="K27" s="43"/>
      <c r="L27" s="43"/>
      <c r="M27" s="46"/>
      <c r="N27" s="43"/>
      <c r="O27" s="45"/>
      <c r="P27" s="43"/>
      <c r="Q27" s="43"/>
      <c r="R27" s="43"/>
      <c r="S27" s="43"/>
      <c r="T27" s="43"/>
      <c r="U27" s="11">
        <f t="shared" ref="U27" si="5">(I27+J27+K27+L27+M27+N27+O27+P27+Q27+R27+S27+T27) / +G27</f>
        <v>100</v>
      </c>
      <c r="V27" s="20">
        <f t="shared" ref="V27" si="6">IF(U27="0",1,U27/D27)</f>
        <v>1</v>
      </c>
    </row>
    <row r="28" spans="1:22" x14ac:dyDescent="0.25">
      <c r="B28" s="23"/>
      <c r="C28" s="23"/>
      <c r="D28" s="53"/>
      <c r="E28" s="53"/>
      <c r="F28" s="53"/>
      <c r="G28" s="53"/>
      <c r="H28" s="53"/>
      <c r="I28" s="22"/>
      <c r="J28" s="22"/>
    </row>
    <row r="29" spans="1:22" x14ac:dyDescent="0.25">
      <c r="B29" s="23"/>
      <c r="C29" s="23"/>
      <c r="D29" s="53"/>
      <c r="E29" s="53"/>
      <c r="F29" s="53"/>
      <c r="G29" s="53"/>
      <c r="H29" s="53"/>
      <c r="I29" s="22"/>
      <c r="J29" s="22"/>
    </row>
  </sheetData>
  <mergeCells count="7">
    <mergeCell ref="D29:H29"/>
    <mergeCell ref="A2:H2"/>
    <mergeCell ref="A1:B1"/>
    <mergeCell ref="C1:S1"/>
    <mergeCell ref="D28:H28"/>
    <mergeCell ref="I2:T2"/>
    <mergeCell ref="T1:V1"/>
  </mergeCells>
  <conditionalFormatting sqref="A5:F5 G5:H6 B6:F7 A6:A26 H7 G7:G26 B9:F11 H9:H11 B13:F26 H13:H26 D27:H27">
    <cfRule type="expression" dxfId="11" priority="91">
      <formula>#REF!=sonuc_2</formula>
    </cfRule>
    <cfRule type="expression" dxfId="10" priority="90">
      <formula>#REF!=sonuc_3</formula>
    </cfRule>
    <cfRule type="expression" dxfId="9" priority="92">
      <formula>#REF!=sonuc_1</formula>
    </cfRule>
  </conditionalFormatting>
  <conditionalFormatting sqref="B8:F8 H8">
    <cfRule type="expression" dxfId="8" priority="51">
      <formula>#REF!=sonuc_2</formula>
    </cfRule>
    <cfRule type="expression" dxfId="7" priority="52">
      <formula>#REF!=sonuc_1</formula>
    </cfRule>
    <cfRule type="expression" dxfId="6" priority="50">
      <formula>#REF!=sonuc_3</formula>
    </cfRule>
  </conditionalFormatting>
  <conditionalFormatting sqref="B12:F12">
    <cfRule type="expression" dxfId="5" priority="12">
      <formula>#REF!=sonuc_3</formula>
    </cfRule>
    <cfRule type="expression" dxfId="4" priority="13">
      <formula>#REF!=sonuc_2</formula>
    </cfRule>
    <cfRule type="expression" dxfId="3" priority="14">
      <formula>#REF!=sonuc_1</formula>
    </cfRule>
  </conditionalFormatting>
  <conditionalFormatting sqref="H12">
    <cfRule type="expression" dxfId="2" priority="18">
      <formula>#REF!=sonuc_2</formula>
    </cfRule>
    <cfRule type="expression" dxfId="1" priority="19">
      <formula>#REF!=sonuc_1</formula>
    </cfRule>
    <cfRule type="expression" dxfId="0" priority="17">
      <formula>#REF!=sonuc_3</formula>
    </cfRule>
  </conditionalFormatting>
  <conditionalFormatting sqref="I21:J21 L21:O21 Q21">
    <cfRule type="colorScale" priority="57">
      <colorScale>
        <cfvo type="num" val="0"/>
        <cfvo type="num" val="$D$21"/>
        <color rgb="FFFF7128"/>
        <color rgb="FFFFEF9C"/>
      </colorScale>
    </cfRule>
  </conditionalFormatting>
  <conditionalFormatting sqref="I16:M16 O16 Q16:T16">
    <cfRule type="colorScale" priority="62">
      <colorScale>
        <cfvo type="num" val="0"/>
        <cfvo type="num" val="$D$16"/>
        <color rgb="FFFF7128"/>
        <color rgb="FFFFEF9C"/>
      </colorScale>
    </cfRule>
  </conditionalFormatting>
  <conditionalFormatting sqref="I12:N12 P12:S12">
    <cfRule type="colorScale" priority="16">
      <colorScale>
        <cfvo type="num" val="0"/>
        <cfvo type="num" val="$D$12"/>
        <color rgb="FFFF7128"/>
        <color rgb="FFFFEF9C"/>
      </colorScale>
    </cfRule>
  </conditionalFormatting>
  <conditionalFormatting sqref="I23:N23 P23:S23">
    <cfRule type="colorScale" priority="55">
      <colorScale>
        <cfvo type="num" val="0"/>
        <cfvo type="num" val="$D$23"/>
        <color rgb="FFFF7128"/>
        <color rgb="FFFFEF9C"/>
      </colorScale>
    </cfRule>
  </conditionalFormatting>
  <conditionalFormatting sqref="I13:O13 Q13:T13">
    <cfRule type="colorScale" priority="67">
      <colorScale>
        <cfvo type="num" val="0"/>
        <cfvo type="num" val="$D$13"/>
        <color rgb="FFFF7128"/>
        <color rgb="FFFFEF9C"/>
      </colorScale>
    </cfRule>
  </conditionalFormatting>
  <conditionalFormatting sqref="I14:O14 Q14:S14">
    <cfRule type="colorScale" priority="65">
      <colorScale>
        <cfvo type="num" val="0"/>
        <cfvo type="num" val="$D$14"/>
        <color rgb="FFFF7128"/>
        <color rgb="FFFFEF9C"/>
      </colorScale>
    </cfRule>
  </conditionalFormatting>
  <conditionalFormatting sqref="I19:O19 Q19:S19">
    <cfRule type="colorScale" priority="59">
      <colorScale>
        <cfvo type="num" val="0"/>
        <cfvo type="num" val="$D$19"/>
        <color rgb="FFFF7128"/>
        <color rgb="FFFFEF9C"/>
      </colorScale>
    </cfRule>
  </conditionalFormatting>
  <conditionalFormatting sqref="I22:O22 Q22:S22">
    <cfRule type="colorScale" priority="56">
      <colorScale>
        <cfvo type="num" val="0"/>
        <cfvo type="num" val="$D$22"/>
        <color rgb="FFFF7128"/>
        <color rgb="FFFFEF9C"/>
      </colorScale>
    </cfRule>
  </conditionalFormatting>
  <conditionalFormatting sqref="I8:Q8">
    <cfRule type="colorScale" priority="49">
      <colorScale>
        <cfvo type="num" val="0"/>
        <cfvo type="num" val="$D$9"/>
        <color rgb="FFFF7128"/>
        <color rgb="FFFFEF9C"/>
      </colorScale>
    </cfRule>
  </conditionalFormatting>
  <conditionalFormatting sqref="I9:Q9">
    <cfRule type="colorScale" priority="76">
      <colorScale>
        <cfvo type="num" val="0"/>
        <cfvo type="num" val="$D$9"/>
        <color rgb="FFFF7128"/>
        <color rgb="FFFFEF9C"/>
      </colorScale>
    </cfRule>
  </conditionalFormatting>
  <conditionalFormatting sqref="I10:Q10">
    <cfRule type="colorScale" priority="77">
      <colorScale>
        <cfvo type="num" val="0"/>
        <cfvo type="num" val="$D$10"/>
        <color rgb="FFFF7128"/>
        <color rgb="FFFFEF9C"/>
      </colorScale>
    </cfRule>
  </conditionalFormatting>
  <conditionalFormatting sqref="I17:Q17">
    <cfRule type="colorScale" priority="61">
      <colorScale>
        <cfvo type="num" val="0"/>
        <cfvo type="num" val="$D$17"/>
        <color rgb="FFFF7128"/>
        <color rgb="FFFFEF9C"/>
      </colorScale>
    </cfRule>
  </conditionalFormatting>
  <conditionalFormatting sqref="I18:Q18">
    <cfRule type="colorScale" priority="60">
      <colorScale>
        <cfvo type="num" val="0"/>
        <cfvo type="num" val="$D$18"/>
        <color rgb="FFFF7128"/>
        <color rgb="FFFFEF9C"/>
      </colorScale>
    </cfRule>
  </conditionalFormatting>
  <conditionalFormatting sqref="I24:Q24 I25:S26">
    <cfRule type="colorScale" priority="54">
      <colorScale>
        <cfvo type="num" val="0"/>
        <cfvo type="num" val="$D$24"/>
        <color rgb="FFFF7128"/>
        <color rgb="FFFFEF9C"/>
      </colorScale>
    </cfRule>
  </conditionalFormatting>
  <conditionalFormatting sqref="I5:S6">
    <cfRule type="colorScale" priority="80">
      <colorScale>
        <cfvo type="num" val="0"/>
        <cfvo type="num" val="$D$5"/>
        <color rgb="FFFF7128"/>
        <color rgb="FFFFEF9C"/>
      </colorScale>
    </cfRule>
  </conditionalFormatting>
  <conditionalFormatting sqref="I7:S7 R8:S10">
    <cfRule type="colorScale" priority="78">
      <colorScale>
        <cfvo type="num" val="0"/>
        <cfvo type="num" val="$D$7"/>
        <color rgb="FFFF7128"/>
        <color rgb="FFFFEF9C"/>
      </colorScale>
    </cfRule>
  </conditionalFormatting>
  <conditionalFormatting sqref="I11:S11">
    <cfRule type="colorScale" priority="75">
      <colorScale>
        <cfvo type="num" val="0"/>
        <cfvo type="num" val="$D$11"/>
        <color rgb="FFFF7128"/>
        <color rgb="FFFFEF9C"/>
      </colorScale>
    </cfRule>
  </conditionalFormatting>
  <conditionalFormatting sqref="I20:S20">
    <cfRule type="colorScale" priority="58">
      <colorScale>
        <cfvo type="num" val="0"/>
        <cfvo type="num" val="$D$20"/>
        <color rgb="FFFF7128"/>
        <color rgb="FFFFEF9C"/>
      </colorScale>
    </cfRule>
  </conditionalFormatting>
  <conditionalFormatting sqref="I15:T15">
    <cfRule type="colorScale" priority="63">
      <colorScale>
        <cfvo type="num" val="0"/>
        <cfvo type="num" val="$D$15"/>
        <color rgb="FFFF7128"/>
        <color rgb="FFFFEF9C"/>
      </colorScale>
    </cfRule>
  </conditionalFormatting>
  <conditionalFormatting sqref="M14">
    <cfRule type="colorScale" priority="11">
      <colorScale>
        <cfvo type="num" val="0"/>
        <cfvo type="num" val="$D$13"/>
        <color rgb="FFFF7128"/>
        <color rgb="FFFFEF9C"/>
      </colorScale>
    </cfRule>
  </conditionalFormatting>
  <conditionalFormatting sqref="N16">
    <cfRule type="colorScale" priority="10">
      <colorScale>
        <cfvo type="num" val="0"/>
        <cfvo type="num" val="$D$15"/>
        <color rgb="FFFF7128"/>
        <color rgb="FFFFEF9C"/>
      </colorScale>
    </cfRule>
  </conditionalFormatting>
  <conditionalFormatting sqref="N27">
    <cfRule type="colorScale" priority="9">
      <colorScale>
        <cfvo type="num" val="0"/>
        <cfvo type="num" val="$D$24"/>
        <color rgb="FFFF7128"/>
        <color rgb="FFFFEF9C"/>
      </colorScale>
    </cfRule>
  </conditionalFormatting>
  <conditionalFormatting sqref="O12">
    <cfRule type="colorScale" priority="6">
      <colorScale>
        <cfvo type="num" val="0"/>
        <cfvo type="num" val="$D$11"/>
        <color rgb="FFFF7128"/>
        <color rgb="FFFFEF9C"/>
      </colorScale>
    </cfRule>
  </conditionalFormatting>
  <conditionalFormatting sqref="O23">
    <cfRule type="colorScale" priority="2">
      <colorScale>
        <cfvo type="num" val="0"/>
        <cfvo type="num" val="$D$20"/>
        <color rgb="FFFF7128"/>
        <color rgb="FFFFEF9C"/>
      </colorScale>
    </cfRule>
  </conditionalFormatting>
  <conditionalFormatting sqref="P13">
    <cfRule type="colorScale" priority="8">
      <colorScale>
        <cfvo type="num" val="0"/>
        <cfvo type="num" val="$D$5"/>
        <color rgb="FFFF7128"/>
        <color rgb="FFFFEF9C"/>
      </colorScale>
    </cfRule>
  </conditionalFormatting>
  <conditionalFormatting sqref="P14">
    <cfRule type="colorScale" priority="7">
      <colorScale>
        <cfvo type="num" val="0"/>
        <cfvo type="num" val="$D$5"/>
        <color rgb="FFFF7128"/>
        <color rgb="FFFFEF9C"/>
      </colorScale>
    </cfRule>
  </conditionalFormatting>
  <conditionalFormatting sqref="P16">
    <cfRule type="colorScale" priority="5">
      <colorScale>
        <cfvo type="num" val="0"/>
        <cfvo type="num" val="$D$5"/>
        <color rgb="FFFF7128"/>
        <color rgb="FFFFEF9C"/>
      </colorScale>
    </cfRule>
  </conditionalFormatting>
  <conditionalFormatting sqref="P19">
    <cfRule type="colorScale" priority="4">
      <colorScale>
        <cfvo type="num" val="0"/>
        <cfvo type="num" val="$D$20"/>
        <color rgb="FFFF7128"/>
        <color rgb="FFFFEF9C"/>
      </colorScale>
    </cfRule>
  </conditionalFormatting>
  <conditionalFormatting sqref="P21:P22">
    <cfRule type="colorScale" priority="3">
      <colorScale>
        <cfvo type="num" val="0"/>
        <cfvo type="num" val="$D$20"/>
        <color rgb="FFFF7128"/>
        <color rgb="FFFFEF9C"/>
      </colorScale>
    </cfRule>
  </conditionalFormatting>
  <conditionalFormatting sqref="R21:S21">
    <cfRule type="colorScale" priority="21">
      <colorScale>
        <cfvo type="num" val="0"/>
        <cfvo type="num" val="$D$24"/>
        <color rgb="FFFF7128"/>
        <color rgb="FFFFEF9C"/>
      </colorScale>
    </cfRule>
  </conditionalFormatting>
  <conditionalFormatting sqref="R24:S24">
    <cfRule type="colorScale" priority="22">
      <colorScale>
        <cfvo type="num" val="0"/>
        <cfvo type="num" val="$D$24"/>
        <color rgb="FFFF7128"/>
        <color rgb="FFFFEF9C"/>
      </colorScale>
    </cfRule>
  </conditionalFormatting>
  <conditionalFormatting sqref="R17:T17">
    <cfRule type="colorScale" priority="24">
      <colorScale>
        <cfvo type="num" val="0"/>
        <cfvo type="num" val="$D$16"/>
        <color rgb="FFFF7128"/>
        <color rgb="FFFFEF9C"/>
      </colorScale>
    </cfRule>
  </conditionalFormatting>
  <conditionalFormatting sqref="R18:T18">
    <cfRule type="colorScale" priority="23">
      <colorScale>
        <cfvo type="num" val="0"/>
        <cfvo type="num" val="$D$16"/>
        <color rgb="FFFF7128"/>
        <color rgb="FFFFEF9C"/>
      </colorScale>
    </cfRule>
  </conditionalFormatting>
  <conditionalFormatting sqref="T5:T6">
    <cfRule type="colorScale" priority="45">
      <colorScale>
        <cfvo type="num" val="0"/>
        <cfvo type="num" val="$D$5"/>
        <color rgb="FFFF7128"/>
        <color rgb="FFFFEF9C"/>
      </colorScale>
    </cfRule>
  </conditionalFormatting>
  <conditionalFormatting sqref="T7">
    <cfRule type="colorScale" priority="44">
      <colorScale>
        <cfvo type="num" val="0"/>
        <cfvo type="num" val="$D$7"/>
        <color rgb="FFFF7128"/>
        <color rgb="FFFFEF9C"/>
      </colorScale>
    </cfRule>
  </conditionalFormatting>
  <conditionalFormatting sqref="T8">
    <cfRule type="colorScale" priority="27">
      <colorScale>
        <cfvo type="num" val="0"/>
        <cfvo type="num" val="$D$9"/>
        <color rgb="FFFF7128"/>
        <color rgb="FFFFEF9C"/>
      </colorScale>
    </cfRule>
  </conditionalFormatting>
  <conditionalFormatting sqref="T9">
    <cfRule type="colorScale" priority="42">
      <colorScale>
        <cfvo type="num" val="0"/>
        <cfvo type="num" val="$D$9"/>
        <color rgb="FFFF7128"/>
        <color rgb="FFFFEF9C"/>
      </colorScale>
    </cfRule>
  </conditionalFormatting>
  <conditionalFormatting sqref="T10">
    <cfRule type="colorScale" priority="26">
      <colorScale>
        <cfvo type="num" val="0"/>
        <cfvo type="num" val="$D$10"/>
        <color rgb="FFFF7128"/>
        <color rgb="FFFFEF9C"/>
      </colorScale>
    </cfRule>
  </conditionalFormatting>
  <conditionalFormatting sqref="T11">
    <cfRule type="colorScale" priority="41">
      <colorScale>
        <cfvo type="num" val="0"/>
        <cfvo type="num" val="$D$11"/>
        <color rgb="FFFF7128"/>
        <color rgb="FFFFEF9C"/>
      </colorScale>
    </cfRule>
  </conditionalFormatting>
  <conditionalFormatting sqref="T12">
    <cfRule type="colorScale" priority="15">
      <colorScale>
        <cfvo type="num" val="0"/>
        <cfvo type="num" val="$D$12"/>
        <color rgb="FFFF7128"/>
        <color rgb="FFFFEF9C"/>
      </colorScale>
    </cfRule>
  </conditionalFormatting>
  <conditionalFormatting sqref="T14">
    <cfRule type="colorScale" priority="38">
      <colorScale>
        <cfvo type="num" val="0"/>
        <cfvo type="num" val="$D$14"/>
        <color rgb="FFFF7128"/>
        <color rgb="FFFFEF9C"/>
      </colorScale>
    </cfRule>
  </conditionalFormatting>
  <conditionalFormatting sqref="T19">
    <cfRule type="colorScale" priority="33">
      <colorScale>
        <cfvo type="num" val="0"/>
        <cfvo type="num" val="$D$19"/>
        <color rgb="FFFF7128"/>
        <color rgb="FFFFEF9C"/>
      </colorScale>
    </cfRule>
  </conditionalFormatting>
  <conditionalFormatting sqref="T20">
    <cfRule type="colorScale" priority="32">
      <colorScale>
        <cfvo type="num" val="0"/>
        <cfvo type="num" val="$D$20"/>
        <color rgb="FFFF7128"/>
        <color rgb="FFFFEF9C"/>
      </colorScale>
    </cfRule>
  </conditionalFormatting>
  <conditionalFormatting sqref="T21">
    <cfRule type="colorScale" priority="31">
      <colorScale>
        <cfvo type="num" val="0"/>
        <cfvo type="num" val="$D$21"/>
        <color rgb="FFFF7128"/>
        <color rgb="FFFFEF9C"/>
      </colorScale>
    </cfRule>
  </conditionalFormatting>
  <conditionalFormatting sqref="T22">
    <cfRule type="colorScale" priority="30">
      <colorScale>
        <cfvo type="num" val="0"/>
        <cfvo type="num" val="$D$22"/>
        <color rgb="FFFF7128"/>
        <color rgb="FFFFEF9C"/>
      </colorScale>
    </cfRule>
  </conditionalFormatting>
  <conditionalFormatting sqref="T23">
    <cfRule type="colorScale" priority="29">
      <colorScale>
        <cfvo type="num" val="0"/>
        <cfvo type="num" val="$D$23"/>
        <color rgb="FFFF7128"/>
        <color rgb="FFFFEF9C"/>
      </colorScale>
    </cfRule>
  </conditionalFormatting>
  <conditionalFormatting sqref="T24:T26">
    <cfRule type="colorScale" priority="28">
      <colorScale>
        <cfvo type="num" val="0"/>
        <cfvo type="num" val="$D$24"/>
        <color rgb="FFFF7128"/>
        <color rgb="FFFFEF9C"/>
      </colorScale>
    </cfRule>
  </conditionalFormatting>
  <conditionalFormatting sqref="O27">
    <cfRule type="colorScale" priority="1">
      <colorScale>
        <cfvo type="num" val="0"/>
        <cfvo type="num" val="$D$24"/>
        <color rgb="FFFF7128"/>
        <color rgb="FFFFEF9C"/>
      </colorScale>
    </cfRule>
  </conditionalFormatting>
  <pageMargins left="0.7" right="0.7" top="0.75" bottom="0.75" header="0.3" footer="0.3"/>
  <pageSetup paperSize="9" scale="4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888C8A44BBAF9646A37E5613A9954478" ma:contentTypeVersion="12" ma:contentTypeDescription="Yeni belge oluşturun." ma:contentTypeScope="" ma:versionID="7965119124f57c7b0be0e53b02ae195b">
  <xsd:schema xmlns:xsd="http://www.w3.org/2001/XMLSchema" xmlns:xs="http://www.w3.org/2001/XMLSchema" xmlns:p="http://schemas.microsoft.com/office/2006/metadata/properties" xmlns:ns2="a9866d6a-7242-42cb-9b16-bc5eb4d0d7fb" xmlns:ns3="5e8c4a16-7264-4f3e-951a-5754717d62cd" targetNamespace="http://schemas.microsoft.com/office/2006/metadata/properties" ma:root="true" ma:fieldsID="8318c67ead4243d4135339871d6de4e1" ns2:_="" ns3:_="">
    <xsd:import namespace="a9866d6a-7242-42cb-9b16-bc5eb4d0d7fb"/>
    <xsd:import namespace="5e8c4a16-7264-4f3e-951a-5754717d62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866d6a-7242-42cb-9b16-bc5eb4d0d7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Resim Etiketleri" ma:readOnly="false" ma:fieldId="{5cf76f15-5ced-4ddc-b409-7134ff3c332f}" ma:taxonomyMulti="true" ma:sspId="6dfce5cf-a51e-4b7f-b259-3c0ab9b28e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8c4a16-7264-4f3e-951a-5754717d62c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9e4c83e-30a3-482c-b2df-e8b888ff7474}" ma:internalName="TaxCatchAll" ma:showField="CatchAllData" ma:web="5e8c4a16-7264-4f3e-951a-5754717d62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e8c4a16-7264-4f3e-951a-5754717d62cd" xsi:nil="true"/>
    <lcf76f155ced4ddcb4097134ff3c332f xmlns="a9866d6a-7242-42cb-9b16-bc5eb4d0d7f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7EB1D9C-15CD-489D-97EE-482DADB2A3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866d6a-7242-42cb-9b16-bc5eb4d0d7fb"/>
    <ds:schemaRef ds:uri="5e8c4a16-7264-4f3e-951a-5754717d62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1B98DF-6C04-4283-9540-FF6E7DF225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C4B679-1B92-4DE0-A83E-F73190AD7E37}">
  <ds:schemaRefs>
    <ds:schemaRef ds:uri="http://schemas.microsoft.com/office/2006/metadata/properties"/>
    <ds:schemaRef ds:uri="http://schemas.microsoft.com/office/infopath/2007/PartnerControls"/>
    <ds:schemaRef ds:uri="5e8c4a16-7264-4f3e-951a-5754717d62cd"/>
    <ds:schemaRef ds:uri="a9866d6a-7242-42cb-9b16-bc5eb4d0d7f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Çalışma Sayfaları</vt:lpstr>
      </vt:variant>
      <vt:variant>
        <vt:i4>2</vt:i4>
      </vt:variant>
      <vt:variant>
        <vt:lpstr>Grafikler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EÖK Listesi</vt:lpstr>
      <vt:lpstr>Liste</vt:lpstr>
      <vt:lpstr>Grafik1</vt:lpstr>
      <vt:lpstr>Liste!Yazdırma_Alanı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2012-11-14T18:11:46Z</dcterms:created>
  <dcterms:modified xsi:type="dcterms:W3CDTF">2024-08-20T16:56:56Z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0x010100888C8A44BBAF9646A37E5613A9954478</vt:lpwstr>
  </property>
  <property fmtid="{D5CDD505-2E9C-101B-9397-08002B2CF9AE}" pid="3" name="MediaServiceImageTags">
    <vt:lpwstr/>
  </property>
</Properties>
</file>